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style10.xml" ContentType="application/vnd.ms-office.chartstyle+xml"/>
  <Override PartName="/xl/charts/colors10.xml" ContentType="application/vnd.ms-office.chartcolorstyle+xml"/>
  <Override PartName="/xl/charts/chart3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32.xml" ContentType="application/vnd.openxmlformats-officedocument.drawingml.chart+xml"/>
  <Override PartName="/xl/charts/style12.xml" ContentType="application/vnd.ms-office.chartstyle+xml"/>
  <Override PartName="/xl/charts/colors12.xml" ContentType="application/vnd.ms-office.chartcolorstyle+xml"/>
  <Override PartName="/xl/charts/chart3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harts/chart34.xml" ContentType="application/vnd.openxmlformats-officedocument.drawingml.chart+xml"/>
  <Override PartName="/xl/charts/style14.xml" ContentType="application/vnd.ms-office.chartstyle+xml"/>
  <Override PartName="/xl/charts/colors14.xml" ContentType="application/vnd.ms-office.chartcolorstyle+xml"/>
  <Override PartName="/xl/charts/chart3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8.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Stelyana Baleva\LightCounting Dropbox\Optical\Switch report\2023\2023 October\Deliverables\"/>
    </mc:Choice>
  </mc:AlternateContent>
  <xr:revisionPtr revIDLastSave="0" documentId="13_ncr:1_{F2B46821-4CDB-4A8B-89CA-FA3C94E6CDF2}" xr6:coauthVersionLast="47" xr6:coauthVersionMax="47" xr10:uidLastSave="{00000000-0000-0000-0000-000000000000}"/>
  <bookViews>
    <workbookView xWindow="-108" yWindow="-108" windowWidth="30936" windowHeight="16776" xr2:uid="{00000000-000D-0000-FFFF-FFFF00000000}"/>
  </bookViews>
  <sheets>
    <sheet name="Introduction" sheetId="72" r:id="rId1"/>
    <sheet name="Methodology" sheetId="73" r:id="rId2"/>
    <sheet name="Summary" sheetId="84" r:id="rId3"/>
    <sheet name="Meta" sheetId="42" r:id="rId4"/>
    <sheet name="Google" sheetId="40" r:id="rId5"/>
    <sheet name="Amazon" sheetId="43" r:id="rId6"/>
    <sheet name="Microsoft" sheetId="44" r:id="rId7"/>
    <sheet name="Alibaba" sheetId="46" r:id="rId8"/>
    <sheet name="The rest of the market" sheetId="59" r:id="rId9"/>
  </sheets>
  <definedNames>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I_splits">#REF!</definedName>
    <definedName name="anscount" hidden="1">2</definedName>
    <definedName name="AS2DocOpenMode" hidden="1">"AS2DocumentEdit"</definedName>
    <definedName name="Current_cell">!A1</definedName>
    <definedName name="DropDownCodes">OFFSET(#REF!, MATCH(#REF!,#REF!, 0)-1,0, COUNTIF(#REF!,#REF!),1)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_xlnm.Print_Area" localSheetId="7">Alibaba!$A$26:$L$38</definedName>
    <definedName name="Units_Leftovers">#REF!</definedName>
    <definedName name="VolDCE">#REF!</definedName>
    <definedName name="VolDCM">#REF!</definedName>
    <definedName name="VolTEL">#REF!</definedName>
    <definedName name="Volume_new_forecast_model">#REF!</definedName>
    <definedName name="Z_2DE5EA60_7A3A_11D2_AE76_0080C7A84E90_.wvu.Cols" hidden="1">#REF!</definedName>
    <definedName name="Z_2DE5EA60_7A3A_11D2_AE76_0080C7A84E90_.wvu.PrintArea" hidden="1">#REF!</definedName>
    <definedName name="Z_2DE5EA60_7A3A_11D2_AE76_0080C7A84E90_.wvu.Row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9" l="1"/>
  <c r="B2" i="59"/>
  <c r="B3" i="46"/>
  <c r="B2" i="46"/>
  <c r="B3" i="44"/>
  <c r="B2" i="44"/>
  <c r="B3" i="43"/>
  <c r="B2" i="43"/>
  <c r="B3" i="40"/>
  <c r="B2" i="40"/>
  <c r="B3" i="42"/>
  <c r="B2" i="42"/>
  <c r="J290" i="84"/>
  <c r="E290" i="84"/>
  <c r="B3" i="84"/>
  <c r="B2" i="84"/>
  <c r="B202" i="84" l="1"/>
  <c r="B203" i="84"/>
  <c r="B65" i="84"/>
  <c r="B68" i="84"/>
  <c r="B209" i="84"/>
  <c r="B208" i="84"/>
  <c r="B207" i="84"/>
  <c r="B201" i="84"/>
  <c r="B200" i="84"/>
  <c r="B71" i="84"/>
  <c r="B70" i="84"/>
  <c r="B69" i="84"/>
  <c r="B64" i="84"/>
  <c r="B63" i="84"/>
  <c r="B62" i="84"/>
  <c r="B61" i="84" l="1"/>
  <c r="B3" i="73" l="1"/>
  <c r="B2" i="73"/>
  <c r="C259" i="84" l="1"/>
  <c r="C260" i="84" l="1"/>
  <c r="C276" i="84" s="1"/>
  <c r="C275" i="84"/>
  <c r="C257" i="84"/>
  <c r="C258" i="84" s="1"/>
  <c r="C274" i="84" s="1"/>
  <c r="C273" i="84" l="1"/>
  <c r="C255" i="84"/>
  <c r="C280" i="84" l="1"/>
  <c r="C290" i="84"/>
  <c r="C256" i="84"/>
  <c r="C271" i="84"/>
  <c r="C284" i="84" l="1"/>
  <c r="C272" i="84"/>
  <c r="C283" i="84" s="1"/>
  <c r="C279" i="84"/>
  <c r="J259" i="84" l="1"/>
  <c r="J275" i="84" s="1"/>
  <c r="G259" i="84"/>
  <c r="G275" i="84" s="1"/>
  <c r="H259" i="84"/>
  <c r="H275" i="84" s="1"/>
  <c r="F259" i="84"/>
  <c r="F275" i="84" s="1"/>
  <c r="E259" i="84"/>
  <c r="E275" i="84" s="1"/>
  <c r="I259" i="84"/>
  <c r="I275" i="84" s="1"/>
  <c r="G260" i="84" l="1"/>
  <c r="G276" i="84" s="1"/>
  <c r="H260" i="84"/>
  <c r="H276" i="84" s="1"/>
  <c r="I260" i="84"/>
  <c r="I276" i="84" s="1"/>
  <c r="E260" i="84"/>
  <c r="E276" i="84" s="1"/>
  <c r="E257" i="84"/>
  <c r="E273" i="84" s="1"/>
  <c r="F260" i="84"/>
  <c r="F276" i="84" s="1"/>
  <c r="J260" i="84"/>
  <c r="J276" i="84" s="1"/>
  <c r="D259" i="84"/>
  <c r="D275" i="84" s="1"/>
  <c r="D260" i="84" l="1"/>
  <c r="D276" i="84" s="1"/>
  <c r="E258" i="84"/>
  <c r="E274" i="84" s="1"/>
  <c r="I257" i="84"/>
  <c r="I273" i="84" s="1"/>
  <c r="H257" i="84"/>
  <c r="H273" i="84" s="1"/>
  <c r="D257" i="84"/>
  <c r="D273" i="84" s="1"/>
  <c r="H258" i="84" l="1"/>
  <c r="H274" i="84" s="1"/>
  <c r="G255" i="84"/>
  <c r="D258" i="84"/>
  <c r="D274" i="84" s="1"/>
  <c r="I258" i="84"/>
  <c r="I274" i="84" s="1"/>
  <c r="G271" i="84" l="1"/>
  <c r="G256" i="84"/>
  <c r="G272" i="84" l="1"/>
  <c r="G257" i="84" l="1"/>
  <c r="G258" i="84" s="1"/>
  <c r="G274" i="84" l="1"/>
  <c r="G283" i="84" s="1"/>
  <c r="G279" i="84"/>
  <c r="G290" i="84"/>
  <c r="G273" i="84"/>
  <c r="G284" i="84" s="1"/>
  <c r="G280" i="84"/>
  <c r="J257" i="84" l="1"/>
  <c r="J273" i="84" s="1"/>
  <c r="F257" i="84" l="1"/>
  <c r="F273" i="84" s="1"/>
  <c r="J258" i="84"/>
  <c r="J274" i="84" s="1"/>
  <c r="F258" i="84" l="1"/>
  <c r="F274" i="84" s="1"/>
  <c r="J255" i="84" l="1"/>
  <c r="J256" i="84" s="1"/>
  <c r="J279" i="84" l="1"/>
  <c r="J272" i="84"/>
  <c r="J283" i="84" s="1"/>
  <c r="I290" i="84"/>
  <c r="I255" i="84"/>
  <c r="J280" i="84"/>
  <c r="J271" i="84"/>
  <c r="J284" i="84" s="1"/>
  <c r="I271" i="84" l="1"/>
  <c r="I284" i="84" s="1"/>
  <c r="I280" i="84"/>
  <c r="I256" i="84"/>
  <c r="H255" i="84"/>
  <c r="H256" i="84" s="1"/>
  <c r="H290" i="84"/>
  <c r="H279" i="84" l="1"/>
  <c r="H272" i="84"/>
  <c r="H283" i="84" s="1"/>
  <c r="I279" i="84"/>
  <c r="I272" i="84"/>
  <c r="I283" i="84" s="1"/>
  <c r="H280" i="84"/>
  <c r="H271" i="84"/>
  <c r="H284" i="84" s="1"/>
  <c r="F290" i="84"/>
  <c r="F255" i="84"/>
  <c r="F256" i="84" s="1"/>
  <c r="F279" i="84" l="1"/>
  <c r="F272" i="84"/>
  <c r="F283" i="84" s="1"/>
  <c r="F280" i="84"/>
  <c r="F271" i="84"/>
  <c r="F284" i="84" s="1"/>
  <c r="E255" i="84"/>
  <c r="E256" i="84" s="1"/>
  <c r="E279" i="84" l="1"/>
  <c r="E272" i="84"/>
  <c r="E283" i="84" s="1"/>
  <c r="E280" i="84"/>
  <c r="E271" i="84"/>
  <c r="E284" i="84" s="1"/>
  <c r="D290" i="84"/>
  <c r="D255" i="84"/>
  <c r="D256" i="84" l="1"/>
  <c r="D279" i="84"/>
  <c r="D272" i="84"/>
  <c r="D283" i="84" s="1"/>
  <c r="D280" i="84"/>
  <c r="D271" i="84"/>
  <c r="D284" i="84" l="1"/>
</calcChain>
</file>

<file path=xl/sharedStrings.xml><?xml version="1.0" encoding="utf-8"?>
<sst xmlns="http://schemas.openxmlformats.org/spreadsheetml/2006/main" count="184" uniqueCount="129">
  <si>
    <t>100G SR4_100 m_QSFP28</t>
  </si>
  <si>
    <t>100G CWDM4_2 km_QSFP28</t>
  </si>
  <si>
    <t>2x200 (400G-SR8)_100 m_OSFP, QSFP-DD</t>
  </si>
  <si>
    <t>2x(200G FR4)_2 km_OSFP</t>
  </si>
  <si>
    <t>400G DR4_500 m_OSFP, QSFP-DD, QSFP112</t>
  </si>
  <si>
    <t>800G DR8, DR4_500 m_OSFP, QSFP-DD800</t>
  </si>
  <si>
    <t>2x(400G FR4), 800G FR4_2 km_OSFP, QSFP-DD800</t>
  </si>
  <si>
    <t>200G FR4_3 km_QSFP56</t>
  </si>
  <si>
    <t>400G FR4_2 km_OSFP, QSFP-DD, QSFP112</t>
  </si>
  <si>
    <t>200G SR4_100 m_QSFP56</t>
  </si>
  <si>
    <t>800G SR8_50 m_OSFP, QSFP-DD800</t>
  </si>
  <si>
    <t>100G PSM4</t>
  </si>
  <si>
    <t>100G CWDM4</t>
  </si>
  <si>
    <t>200G FR4</t>
  </si>
  <si>
    <t>400G DR4</t>
  </si>
  <si>
    <t>400G FR4</t>
  </si>
  <si>
    <t>1.6T DR8</t>
  </si>
  <si>
    <t>1.6T FR8</t>
  </si>
  <si>
    <t>Google</t>
  </si>
  <si>
    <t>Meta</t>
  </si>
  <si>
    <t>Amazon</t>
  </si>
  <si>
    <t>Microsoft</t>
  </si>
  <si>
    <t>100G</t>
  </si>
  <si>
    <t>200G</t>
  </si>
  <si>
    <t>400G</t>
  </si>
  <si>
    <t>800G</t>
  </si>
  <si>
    <t>1.6T</t>
  </si>
  <si>
    <t>Alibaba</t>
  </si>
  <si>
    <t>Units</t>
  </si>
  <si>
    <t>placeholder</t>
  </si>
  <si>
    <t>Sales ($M)</t>
  </si>
  <si>
    <t>400G SR4_100 m_OSFP, QSFP-DD</t>
  </si>
  <si>
    <t>Abstract</t>
  </si>
  <si>
    <t>Forecast Methodology</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</si>
  <si>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</si>
  <si>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</si>
  <si>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</si>
  <si>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</si>
  <si>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</si>
  <si>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</si>
  <si>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</si>
  <si>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</si>
  <si>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</si>
  <si>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</si>
  <si>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</si>
  <si>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Total</t>
  </si>
  <si>
    <t>50G</t>
  </si>
  <si>
    <t>800G DR8</t>
  </si>
  <si>
    <t>2x200G SR8</t>
  </si>
  <si>
    <t>2x200G FR4</t>
  </si>
  <si>
    <t>12.8T</t>
  </si>
  <si>
    <t>25.6T</t>
  </si>
  <si>
    <t>51.2T</t>
  </si>
  <si>
    <t>100G on 25.6T</t>
  </si>
  <si>
    <t>Assumptions</t>
  </si>
  <si>
    <t>Google - Switch chip calculations</t>
  </si>
  <si>
    <t>Amazon - Switch chip calculations</t>
  </si>
  <si>
    <t>Label</t>
  </si>
  <si>
    <t>2x400G FR4</t>
  </si>
  <si>
    <t>Labels</t>
  </si>
  <si>
    <t>Meta - Switch chip calculations</t>
  </si>
  <si>
    <t>2x(400G FR4)</t>
  </si>
  <si>
    <t>Microsoft - Switch chip calculations</t>
  </si>
  <si>
    <t>Switch chip calculations</t>
  </si>
  <si>
    <t>102T</t>
  </si>
  <si>
    <t>200G total</t>
  </si>
  <si>
    <t>400G total</t>
  </si>
  <si>
    <t>800G total</t>
  </si>
  <si>
    <t>1.6T total</t>
  </si>
  <si>
    <t xml:space="preserve">Forecast Results </t>
  </si>
  <si>
    <t>Ethernet Switch Chip Forecast</t>
  </si>
  <si>
    <t xml:space="preserve">     </t>
  </si>
  <si>
    <t>Total Ethernet Switch chip units</t>
  </si>
  <si>
    <t xml:space="preserve">Total </t>
  </si>
  <si>
    <t>Total Ethernet Switch chip ASP ($)</t>
  </si>
  <si>
    <t>Total Ethernet Switch chip revenue ($M)</t>
  </si>
  <si>
    <t>Infiniband Switch Chip Forecast</t>
  </si>
  <si>
    <t>Infiniband Switch chip units</t>
  </si>
  <si>
    <t>1.4T</t>
  </si>
  <si>
    <t>2T</t>
  </si>
  <si>
    <t>3.6T</t>
  </si>
  <si>
    <t>8T</t>
  </si>
  <si>
    <t>Infiniband Switch chip ASP($)</t>
  </si>
  <si>
    <t>Infiniband Switch chip revenue ($M)</t>
  </si>
  <si>
    <t>Optical Circuit Switch Chip Forecast</t>
  </si>
  <si>
    <t>OCS units</t>
  </si>
  <si>
    <t>OCS (Google)</t>
  </si>
  <si>
    <t>Other Cloud companies</t>
  </si>
  <si>
    <t>OCS ASP ($)</t>
  </si>
  <si>
    <t>OCS revenue ($M)</t>
  </si>
  <si>
    <t>SerDes Calculations</t>
  </si>
  <si>
    <t>SerDes (Lanes by Speed, millions)</t>
  </si>
  <si>
    <t>Adoption of Switching ASICs with CPO</t>
  </si>
  <si>
    <t>Percentages of ASIC chips with CPO</t>
  </si>
  <si>
    <t>Units - Switches with CPO</t>
  </si>
  <si>
    <t>25.6T with CPO</t>
  </si>
  <si>
    <t>25.6T without CPO</t>
  </si>
  <si>
    <t>51.2T with CPO</t>
  </si>
  <si>
    <t>51.2T without CPO</t>
  </si>
  <si>
    <t>ASPs ($) - Switches with CPO</t>
  </si>
  <si>
    <t>Revenues ($ M) - Switches with CPO</t>
  </si>
  <si>
    <t>Units - Swithes without CPO</t>
  </si>
  <si>
    <t>Revenues - T4 and T5 Swithes with and without CPO</t>
  </si>
  <si>
    <t>Revenues - T4 and T5 if CPO is not adopted</t>
  </si>
  <si>
    <t>The rest of the market</t>
  </si>
  <si>
    <t>Consumer sector split up (Units)</t>
  </si>
  <si>
    <t>Infiniband switch ports</t>
  </si>
  <si>
    <t>Transceivers for Infiniband &amp; NVLink</t>
  </si>
  <si>
    <t>102T with CPO</t>
  </si>
  <si>
    <t>102T without CPO</t>
  </si>
  <si>
    <t>Price per port 800G</t>
  </si>
  <si>
    <t>Price per port 1.6T</t>
  </si>
  <si>
    <t>25.6T, 51.2T and 102T without CPO</t>
  </si>
  <si>
    <t>25.6T, 51.2T and 102T with CPO</t>
  </si>
  <si>
    <t>100G on 12.8T</t>
  </si>
  <si>
    <t>200G on 51T</t>
  </si>
  <si>
    <t>Ethernet Switches</t>
  </si>
  <si>
    <t>InfiniBand Switches</t>
  </si>
  <si>
    <t>Optical Circuit Switches</t>
  </si>
  <si>
    <t>LightCounting Switch Chip Forecast</t>
  </si>
  <si>
    <t>3.2/6.4T</t>
  </si>
  <si>
    <t>Price per port 400G</t>
  </si>
  <si>
    <t>General Forecast Methodology</t>
  </si>
  <si>
    <t>LightCounting has developed a fairly simple model for forecasting future demand for optical connectivity and switches in Cloud datacenters. The model is based on correlating the growth in bandwidth of all transceivers deployed annually with the growth in data traffic. This model was tested with  actual market data over the last decade. Several improvements were made to this model in 2015-2017 and it seems to correlate well with the observed market growth over the last 5 years. One major improvement made recently is that we now use separate models to forecast the transceiver demand of each of the top 10 Cloud companies. We use a similar model to forecast demand for high-bandwidth (12.8T and above) Ethernet switches in Cloud datacenters. The models for Infiniband and Optical switches are based on data provided by Nvidia and Google, along with our analysis of the market.</t>
  </si>
  <si>
    <t>This report offers analysis and a forecast for the most interesting segment of the switching ASIC market – high bandwidth (3.2T and above), low latency chips deployed in Cloud datacenters. In addition to Ethernet switches, the report now includes InfiniBand and Optical Circuit Switch markets. It excludes products developed for enterprise and telecom networks as well as switch ASICs developed for routers.</t>
  </si>
  <si>
    <t xml:space="preserve">Figure below presents our assumption on the current deployments of switching ASICs and optical transceivers in Meta’s datacenters. The company is currently deploying 12.8T and 25.6T switches with 200G optics on the compute nodes and 400G optics in AI/ML clusters. The actual deployments include some variations, but we will use these assumptions for simplicity.
We also make assumptions on the number of up-link and down-link ports for each of the switch chips, shown in the diagram. The yellow arrows illustrate ports equipped with copper cables and/or AOCs. The blue arrows illustrate deployments of optical transceivers. Spine switches are usually interconnected into racks of pizza boxes or chassis, so 30-50% of the ports are used for these interconnects (shown in small white boxes).                                                                                                                                                                            
The AI/ML part of the model reflects the most recent information shared by Meta in 2023. It consists of two layers of switches interconnected with non-blocking fabric. Meta mentioned that that TOR switches (the lower level, labeled as RTSW) are undersubscribed. Our model allocates 48 uplinks and 16 downlinks on RTSW switches to account for the undersubscription. The rest of the model is pure math: calculating ratios between different types of transceivers and switches. </t>
  </si>
  <si>
    <t>Ethernet transceivers deployed by All Cloud Companies, excluding Alibaba, Amazon, Google, Meta and Microsoft</t>
  </si>
  <si>
    <t>100G total</t>
  </si>
  <si>
    <t>Ethernet, InfiniBand and Optical Switches for Cloud Datacenters - Sample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</si>
</sst>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_);_(&quot;$&quot;* \(#,##0.0\);_(&quot;$&quot;* &quot;-&quot;??_);_(@_)"/>
    <numFmt numFmtId="168" formatCode="General_)"/>
    <numFmt numFmtId="169" formatCode="0.00_)"/>
    <numFmt numFmtId="170" formatCode="[&gt;9.9]0;[&gt;0]0.0;\-;"/>
    <numFmt numFmtId="171" formatCode="0.0"/>
    <numFmt numFmtId="172" formatCode="_(* #,##0.0_);_(* \(#,##0.0\);_(* &quot;-&quot;??_);_(@_)"/>
    <numFmt numFmtId="173" formatCode="_(* #,##0.0_);_(* \(#,##0.0\);_(* &quot;-&quot;?_);_(@_)"/>
  </numFmts>
  <fonts count="35">
    <font>
      <sz val="12"/>
      <color theme="1"/>
      <name val="Calibri"/>
      <family val="2"/>
      <scheme val="minor"/>
    </font>
    <font>
      <sz val="10"/>
      <color theme="1"/>
      <name val="Calibri"/>
      <family val="2"/>
    </font>
    <font>
      <sz val="10"/>
      <color theme="1"/>
      <name val="Calibri"/>
      <family val="2"/>
      <scheme val="minor"/>
    </font>
    <font>
      <sz val="12"/>
      <color theme="1"/>
      <name val="Calibri"/>
      <family val="2"/>
      <scheme val="minor"/>
    </font>
    <font>
      <sz val="10"/>
      <name val="Calibri"/>
      <family val="2"/>
      <scheme val="minor"/>
    </font>
    <font>
      <sz val="10"/>
      <color theme="1"/>
      <name val="Arial"/>
      <family val="2"/>
    </font>
    <font>
      <b/>
      <sz val="14"/>
      <color theme="1"/>
      <name val="Calibri"/>
      <family val="2"/>
      <scheme val="minor"/>
    </font>
    <font>
      <sz val="9"/>
      <color theme="1"/>
      <name val="Calibri"/>
      <family val="2"/>
      <scheme val="minor"/>
    </font>
    <font>
      <sz val="10"/>
      <color rgb="FFFF0000"/>
      <name val="Calibri"/>
      <family val="2"/>
      <scheme val="minor"/>
    </font>
    <font>
      <b/>
      <sz val="12"/>
      <color theme="1"/>
      <name val="Calibri"/>
      <family val="2"/>
      <scheme val="minor"/>
    </font>
    <font>
      <b/>
      <sz val="14"/>
      <color theme="1"/>
      <name val="Arial"/>
      <family val="2"/>
    </font>
    <font>
      <sz val="10"/>
      <name val="Arial"/>
      <family val="2"/>
    </font>
    <font>
      <sz val="10"/>
      <color rgb="FFFF0000"/>
      <name val="Arial"/>
      <family val="2"/>
    </font>
    <font>
      <sz val="11"/>
      <color theme="1"/>
      <name val="Calibri"/>
      <family val="2"/>
      <scheme val="minor"/>
    </font>
    <font>
      <b/>
      <sz val="10"/>
      <color theme="1"/>
      <name val="Calibri"/>
      <family val="2"/>
      <scheme val="minor"/>
    </font>
    <font>
      <b/>
      <sz val="14"/>
      <color theme="3"/>
      <name val="Arial"/>
      <family val="2"/>
    </font>
    <font>
      <sz val="12"/>
      <name val="Arial"/>
      <family val="2"/>
    </font>
    <font>
      <sz val="12"/>
      <color rgb="FFFF0000"/>
      <name val="Arial"/>
      <family val="2"/>
    </font>
    <font>
      <b/>
      <sz val="10"/>
      <name val="Arial"/>
      <family val="2"/>
    </font>
    <font>
      <sz val="10"/>
      <name val="Helvetica"/>
      <family val="2"/>
    </font>
    <font>
      <sz val="10"/>
      <color indexed="8"/>
      <name val="Arial"/>
      <family val="2"/>
    </font>
    <font>
      <sz val="10"/>
      <color indexed="8"/>
      <name val="Helvetica"/>
      <family val="2"/>
    </font>
    <font>
      <b/>
      <sz val="12"/>
      <color indexed="8"/>
      <name val="Helvetica"/>
      <family val="2"/>
    </font>
    <font>
      <b/>
      <sz val="10"/>
      <color indexed="8"/>
      <name val="Helvetica"/>
      <family val="2"/>
    </font>
    <font>
      <u/>
      <sz val="10"/>
      <color theme="10"/>
      <name val="Arial"/>
      <family val="2"/>
    </font>
    <font>
      <b/>
      <i/>
      <sz val="16"/>
      <name val="Helv"/>
    </font>
    <font>
      <sz val="10"/>
      <name val="Geneva"/>
      <family val="2"/>
    </font>
    <font>
      <sz val="10"/>
      <color theme="3"/>
      <name val="Calibri"/>
      <family val="2"/>
      <scheme val="minor"/>
    </font>
    <font>
      <sz val="10"/>
      <color rgb="FF3244F2"/>
      <name val="Calibri"/>
      <family val="2"/>
      <scheme val="minor"/>
    </font>
    <font>
      <sz val="10"/>
      <color theme="4"/>
      <name val="Calibri"/>
      <family val="2"/>
      <scheme val="minor"/>
    </font>
    <font>
      <b/>
      <sz val="12"/>
      <color theme="4"/>
      <name val="Calibri"/>
      <family val="2"/>
      <scheme val="minor"/>
    </font>
    <font>
      <sz val="11"/>
      <color rgb="FF343C46"/>
      <name val="Arial"/>
      <family val="2"/>
    </font>
    <font>
      <b/>
      <sz val="14"/>
      <color theme="4"/>
      <name val="Calibri"/>
      <family val="2"/>
      <scheme val="minor"/>
    </font>
    <font>
      <sz val="12"/>
      <name val="Calibri"/>
      <family val="2"/>
      <scheme val="minor"/>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313">
    <xf numFmtId="0" fontId="0" fillId="0" borderId="0"/>
    <xf numFmtId="9" fontId="3" fillId="0" borderId="0" applyFont="0" applyFill="0" applyBorder="0" applyAlignment="0" applyProtection="0"/>
    <xf numFmtId="0" fontId="2" fillId="0" borderId="0"/>
    <xf numFmtId="0" fontId="5" fillId="0" borderId="0"/>
    <xf numFmtId="0" fontId="2" fillId="0" borderId="0"/>
    <xf numFmtId="44" fontId="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2" fillId="0" borderId="0"/>
    <xf numFmtId="9" fontId="5" fillId="0" borderId="0" applyFont="0" applyFill="0" applyBorder="0" applyAlignment="0" applyProtection="0"/>
    <xf numFmtId="0" fontId="5" fillId="0" borderId="0"/>
    <xf numFmtId="43" fontId="3" fillId="0" borderId="0" applyFont="0" applyFill="0" applyBorder="0" applyAlignment="0" applyProtection="0"/>
    <xf numFmtId="0" fontId="19" fillId="0" borderId="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5" fontId="21" fillId="0" borderId="0" applyFont="0" applyFill="0" applyBorder="0" applyAlignment="0" applyProtection="0">
      <protection locked="0"/>
    </xf>
    <xf numFmtId="168" fontId="22" fillId="0" borderId="0" applyNumberFormat="0" applyFill="0" applyBorder="0" applyAlignment="0" applyProtection="0">
      <protection locked="0"/>
    </xf>
    <xf numFmtId="168" fontId="23" fillId="0" borderId="0" applyNumberFormat="0" applyFill="0" applyBorder="0" applyAlignment="0" applyProtection="0">
      <protection locked="0"/>
    </xf>
    <xf numFmtId="0" fontId="24" fillId="0" borderId="0" applyNumberFormat="0" applyFill="0" applyBorder="0" applyAlignment="0" applyProtection="0"/>
    <xf numFmtId="169" fontId="25" fillId="0" borderId="0"/>
    <xf numFmtId="0" fontId="2" fillId="0" borderId="0"/>
    <xf numFmtId="0" fontId="2" fillId="0" borderId="0"/>
    <xf numFmtId="0" fontId="2" fillId="0" borderId="0"/>
    <xf numFmtId="0" fontId="2" fillId="0" borderId="0"/>
    <xf numFmtId="0" fontId="2" fillId="0" borderId="0"/>
    <xf numFmtId="0" fontId="3" fillId="0" borderId="0"/>
    <xf numFmtId="0" fontId="13" fillId="0" borderId="0"/>
    <xf numFmtId="0" fontId="13" fillId="0" borderId="0"/>
    <xf numFmtId="0" fontId="13" fillId="0" borderId="0"/>
    <xf numFmtId="0" fontId="1" fillId="0" borderId="0"/>
    <xf numFmtId="0" fontId="1" fillId="0" borderId="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170" fontId="26" fillId="0" borderId="2" applyBorder="0" applyAlignment="0">
      <alignment horizontal="center"/>
    </xf>
    <xf numFmtId="0" fontId="3" fillId="0" borderId="0"/>
  </cellStyleXfs>
  <cellXfs count="111">
    <xf numFmtId="0" fontId="0" fillId="0" borderId="0" xfId="0"/>
    <xf numFmtId="0" fontId="2" fillId="0" borderId="0" xfId="0" applyFont="1"/>
    <xf numFmtId="0" fontId="2" fillId="0" borderId="1" xfId="0" applyFont="1" applyBorder="1"/>
    <xf numFmtId="164" fontId="2" fillId="0" borderId="1" xfId="0" applyNumberFormat="1" applyFont="1" applyBorder="1"/>
    <xf numFmtId="164" fontId="2" fillId="0" borderId="0" xfId="0" applyNumberFormat="1" applyFont="1"/>
    <xf numFmtId="0" fontId="0" fillId="0" borderId="0" xfId="0" applyAlignment="1">
      <alignment horizontal="left"/>
    </xf>
    <xf numFmtId="0" fontId="5" fillId="2" borderId="0" xfId="6" applyFill="1"/>
    <xf numFmtId="0" fontId="5" fillId="0" borderId="0" xfId="6"/>
    <xf numFmtId="0" fontId="10" fillId="2" borderId="0" xfId="6" applyFont="1" applyFill="1"/>
    <xf numFmtId="17" fontId="15" fillId="2" borderId="0" xfId="6" quotePrefix="1" applyNumberFormat="1" applyFont="1" applyFill="1" applyAlignment="1">
      <alignment horizontal="left"/>
    </xf>
    <xf numFmtId="0" fontId="5" fillId="2" borderId="0" xfId="6" applyFill="1" applyProtection="1">
      <protection locked="0"/>
    </xf>
    <xf numFmtId="0" fontId="11" fillId="2" borderId="0" xfId="6" applyFont="1" applyFill="1" applyProtection="1">
      <protection locked="0"/>
    </xf>
    <xf numFmtId="0" fontId="12" fillId="2" borderId="0" xfId="6" applyFont="1" applyFill="1" applyProtection="1">
      <protection locked="0"/>
    </xf>
    <xf numFmtId="0" fontId="18" fillId="2" borderId="0" xfId="6" applyFont="1" applyFill="1" applyProtection="1">
      <protection locked="0"/>
    </xf>
    <xf numFmtId="0" fontId="2" fillId="0" borderId="0" xfId="6" applyFont="1"/>
    <xf numFmtId="0" fontId="8" fillId="0" borderId="0" xfId="6" applyFont="1"/>
    <xf numFmtId="164" fontId="2" fillId="0" borderId="0" xfId="6" applyNumberFormat="1" applyFont="1"/>
    <xf numFmtId="164" fontId="8" fillId="0" borderId="0" xfId="6" applyNumberFormat="1" applyFont="1"/>
    <xf numFmtId="0" fontId="2" fillId="0" borderId="1" xfId="6" applyFont="1" applyBorder="1"/>
    <xf numFmtId="164" fontId="2" fillId="0" borderId="1" xfId="6" applyNumberFormat="1" applyFont="1" applyBorder="1"/>
    <xf numFmtId="0" fontId="14" fillId="0" borderId="0" xfId="6" applyFont="1"/>
    <xf numFmtId="0" fontId="7" fillId="0" borderId="0" xfId="6" applyFont="1"/>
    <xf numFmtId="0" fontId="6" fillId="0" borderId="0" xfId="6" applyFont="1"/>
    <xf numFmtId="0" fontId="28" fillId="0" borderId="0" xfId="6" applyFont="1" applyAlignment="1">
      <alignment horizontal="center"/>
    </xf>
    <xf numFmtId="0" fontId="2" fillId="0" borderId="0" xfId="6" applyFont="1" applyAlignment="1">
      <alignment horizontal="left" indent="2"/>
    </xf>
    <xf numFmtId="0" fontId="8" fillId="0" borderId="0" xfId="6" applyFont="1" applyAlignment="1">
      <alignment horizontal="right"/>
    </xf>
    <xf numFmtId="0" fontId="2" fillId="0" borderId="0" xfId="6" applyFont="1" applyAlignment="1">
      <alignment horizontal="center"/>
    </xf>
    <xf numFmtId="43" fontId="2" fillId="0" borderId="0" xfId="6" applyNumberFormat="1" applyFont="1"/>
    <xf numFmtId="164" fontId="2" fillId="0" borderId="0" xfId="7" applyNumberFormat="1" applyFont="1"/>
    <xf numFmtId="9" fontId="2" fillId="0" borderId="0" xfId="10" applyFont="1"/>
    <xf numFmtId="0" fontId="2" fillId="0" borderId="0" xfId="6" applyFont="1" applyAlignment="1">
      <alignment wrapText="1"/>
    </xf>
    <xf numFmtId="0" fontId="2" fillId="0" borderId="0" xfId="6" applyFont="1" applyAlignment="1">
      <alignment horizontal="right"/>
    </xf>
    <xf numFmtId="9" fontId="2" fillId="0" borderId="0" xfId="10" applyFont="1" applyBorder="1"/>
    <xf numFmtId="0" fontId="3" fillId="0" borderId="0" xfId="6" applyFont="1"/>
    <xf numFmtId="164" fontId="7" fillId="0" borderId="0" xfId="7" applyNumberFormat="1" applyFont="1" applyFill="1" applyBorder="1" applyAlignment="1">
      <alignment horizontal="justify" vertical="center" wrapText="1"/>
    </xf>
    <xf numFmtId="0" fontId="29" fillId="0" borderId="0" xfId="6" applyFont="1" applyAlignment="1">
      <alignment horizontal="center"/>
    </xf>
    <xf numFmtId="164" fontId="7" fillId="0" borderId="0" xfId="7" applyNumberFormat="1" applyFont="1" applyBorder="1" applyAlignment="1">
      <alignment horizontal="justify" vertical="center" wrapText="1"/>
    </xf>
    <xf numFmtId="164" fontId="2" fillId="0" borderId="0" xfId="6" applyNumberFormat="1" applyFont="1" applyAlignment="1">
      <alignment wrapText="1"/>
    </xf>
    <xf numFmtId="43" fontId="29" fillId="0" borderId="0" xfId="6" applyNumberFormat="1" applyFont="1"/>
    <xf numFmtId="0" fontId="29" fillId="0" borderId="0" xfId="6" applyFont="1"/>
    <xf numFmtId="164" fontId="29" fillId="0" borderId="0" xfId="6" applyNumberFormat="1" applyFont="1"/>
    <xf numFmtId="172" fontId="29" fillId="0" borderId="0" xfId="6" applyNumberFormat="1" applyFont="1"/>
    <xf numFmtId="0" fontId="2" fillId="0" borderId="0" xfId="6" applyFont="1" applyAlignment="1">
      <alignment vertical="top" wrapText="1"/>
    </xf>
    <xf numFmtId="0" fontId="6" fillId="2" borderId="0" xfId="6" applyFont="1" applyFill="1"/>
    <xf numFmtId="17" fontId="30" fillId="0" borderId="0" xfId="9" quotePrefix="1" applyNumberFormat="1" applyFont="1"/>
    <xf numFmtId="164" fontId="2" fillId="0" borderId="0" xfId="7" quotePrefix="1" applyNumberFormat="1" applyFont="1" applyAlignment="1">
      <alignment horizontal="right"/>
    </xf>
    <xf numFmtId="164" fontId="8" fillId="0" borderId="0" xfId="6" applyNumberFormat="1" applyFont="1" applyAlignment="1">
      <alignment horizontal="right"/>
    </xf>
    <xf numFmtId="165" fontId="8" fillId="0" borderId="0" xfId="6" applyNumberFormat="1" applyFont="1"/>
    <xf numFmtId="0" fontId="14" fillId="0" borderId="1" xfId="6" applyFont="1" applyBorder="1"/>
    <xf numFmtId="0" fontId="2" fillId="3" borderId="1" xfId="6" applyFont="1" applyFill="1" applyBorder="1"/>
    <xf numFmtId="165" fontId="2" fillId="0" borderId="1" xfId="8" applyNumberFormat="1" applyFont="1" applyFill="1" applyBorder="1"/>
    <xf numFmtId="165" fontId="2" fillId="0" borderId="1" xfId="6" applyNumberFormat="1" applyFont="1" applyBorder="1"/>
    <xf numFmtId="0" fontId="2" fillId="0" borderId="3" xfId="6" applyFont="1" applyBorder="1" applyAlignment="1">
      <alignment horizontal="left"/>
    </xf>
    <xf numFmtId="165" fontId="4" fillId="0" borderId="1" xfId="8" applyNumberFormat="1" applyFont="1" applyFill="1" applyBorder="1"/>
    <xf numFmtId="165" fontId="2" fillId="0" borderId="0" xfId="8" applyNumberFormat="1" applyFont="1" applyFill="1" applyBorder="1"/>
    <xf numFmtId="165" fontId="8" fillId="0" borderId="0" xfId="8" applyNumberFormat="1" applyFont="1" applyAlignment="1">
      <alignment horizontal="right"/>
    </xf>
    <xf numFmtId="165" fontId="2" fillId="0" borderId="0" xfId="6" applyNumberFormat="1" applyFont="1"/>
    <xf numFmtId="171" fontId="2" fillId="0" borderId="0" xfId="6" applyNumberFormat="1" applyFont="1"/>
    <xf numFmtId="9" fontId="28" fillId="0" borderId="1" xfId="10" applyFont="1" applyBorder="1"/>
    <xf numFmtId="9" fontId="28" fillId="0" borderId="0" xfId="10" applyFont="1" applyBorder="1"/>
    <xf numFmtId="165" fontId="2" fillId="0" borderId="1" xfId="8" applyNumberFormat="1" applyFont="1" applyBorder="1"/>
    <xf numFmtId="164" fontId="2" fillId="0" borderId="0" xfId="7" applyNumberFormat="1" applyFont="1" applyFill="1" applyBorder="1"/>
    <xf numFmtId="165" fontId="8" fillId="0" borderId="0" xfId="8" applyNumberFormat="1" applyFont="1" applyBorder="1"/>
    <xf numFmtId="43" fontId="2" fillId="0" borderId="0" xfId="7" applyFont="1" applyFill="1" applyBorder="1"/>
    <xf numFmtId="173" fontId="2" fillId="0" borderId="0" xfId="0" applyNumberFormat="1" applyFont="1"/>
    <xf numFmtId="0" fontId="2" fillId="0" borderId="0" xfId="6" applyFont="1" applyAlignment="1">
      <alignment horizontal="left"/>
    </xf>
    <xf numFmtId="0" fontId="2" fillId="0" borderId="1" xfId="6" applyFont="1" applyBorder="1" applyAlignment="1">
      <alignment horizontal="left"/>
    </xf>
    <xf numFmtId="166" fontId="28" fillId="0" borderId="1" xfId="10" applyNumberFormat="1" applyFont="1" applyBorder="1"/>
    <xf numFmtId="0" fontId="2" fillId="3" borderId="4" xfId="6" applyFont="1" applyFill="1" applyBorder="1"/>
    <xf numFmtId="0" fontId="2" fillId="0" borderId="0" xfId="6" applyFont="1" applyAlignment="1">
      <alignment horizontal="right" vertical="center" wrapText="1"/>
    </xf>
    <xf numFmtId="9" fontId="2" fillId="0" borderId="0" xfId="10" applyFont="1" applyFill="1" applyBorder="1"/>
    <xf numFmtId="9" fontId="2" fillId="0" borderId="0" xfId="1" applyFont="1" applyFill="1" applyBorder="1"/>
    <xf numFmtId="2" fontId="8" fillId="0" borderId="0" xfId="5" applyNumberFormat="1" applyFont="1" applyFill="1" applyBorder="1"/>
    <xf numFmtId="166" fontId="28" fillId="0" borderId="0" xfId="10" applyNumberFormat="1" applyFont="1" applyFill="1" applyBorder="1"/>
    <xf numFmtId="44" fontId="27" fillId="0" borderId="0" xfId="8" applyFont="1" applyFill="1" applyBorder="1"/>
    <xf numFmtId="167" fontId="27" fillId="0" borderId="1" xfId="8" applyNumberFormat="1" applyFont="1" applyFill="1" applyBorder="1"/>
    <xf numFmtId="44" fontId="27" fillId="0" borderId="1" xfId="8" applyFont="1" applyFill="1" applyBorder="1"/>
    <xf numFmtId="0" fontId="10" fillId="2" borderId="0" xfId="0" applyFont="1" applyFill="1"/>
    <xf numFmtId="0" fontId="12" fillId="2" borderId="0" xfId="6" applyFont="1" applyFill="1"/>
    <xf numFmtId="0" fontId="17" fillId="2" borderId="0" xfId="6" applyFont="1" applyFill="1"/>
    <xf numFmtId="9" fontId="2" fillId="0" borderId="1" xfId="1" applyFont="1" applyBorder="1"/>
    <xf numFmtId="171" fontId="2" fillId="0" borderId="1" xfId="6" applyNumberFormat="1" applyFont="1" applyBorder="1"/>
    <xf numFmtId="165" fontId="8" fillId="0" borderId="0" xfId="8" applyNumberFormat="1" applyFont="1" applyFill="1" applyBorder="1"/>
    <xf numFmtId="0" fontId="0" fillId="2" borderId="0" xfId="0" applyFill="1" applyAlignment="1">
      <alignment vertical="top" wrapText="1"/>
    </xf>
    <xf numFmtId="0" fontId="31" fillId="0" borderId="0" xfId="0" applyFont="1"/>
    <xf numFmtId="17" fontId="32" fillId="0" borderId="0" xfId="9" quotePrefix="1" applyNumberFormat="1" applyFont="1"/>
    <xf numFmtId="0" fontId="16" fillId="2" borderId="0" xfId="6" applyFont="1" applyFill="1" applyAlignment="1">
      <alignment vertical="top" wrapText="1"/>
    </xf>
    <xf numFmtId="17" fontId="33" fillId="0" borderId="0" xfId="9" quotePrefix="1" applyNumberFormat="1" applyFont="1"/>
    <xf numFmtId="0" fontId="2" fillId="2" borderId="0" xfId="6" applyFont="1" applyFill="1"/>
    <xf numFmtId="0" fontId="2" fillId="2" borderId="1" xfId="6" applyFont="1" applyFill="1" applyBorder="1"/>
    <xf numFmtId="0" fontId="14" fillId="2" borderId="0" xfId="6" applyFont="1" applyFill="1"/>
    <xf numFmtId="0" fontId="14" fillId="3" borderId="1" xfId="6" applyFont="1" applyFill="1" applyBorder="1"/>
    <xf numFmtId="0" fontId="2" fillId="0" borderId="1" xfId="312" applyFont="1" applyBorder="1" applyAlignment="1">
      <alignment horizontal="left"/>
    </xf>
    <xf numFmtId="0" fontId="2" fillId="0" borderId="4" xfId="312" applyFont="1" applyBorder="1" applyAlignment="1">
      <alignment horizontal="left"/>
    </xf>
    <xf numFmtId="0" fontId="14" fillId="0" borderId="1" xfId="6" applyFont="1" applyBorder="1" applyAlignment="1">
      <alignment horizontal="left"/>
    </xf>
    <xf numFmtId="0" fontId="34" fillId="0" borderId="1" xfId="6" applyFont="1" applyBorder="1"/>
    <xf numFmtId="164" fontId="2" fillId="0" borderId="1" xfId="7" applyNumberFormat="1" applyFont="1" applyFill="1" applyBorder="1" applyAlignment="1">
      <alignment horizontal="justify" vertical="center" wrapText="1"/>
    </xf>
    <xf numFmtId="173" fontId="2" fillId="0" borderId="1" xfId="0" applyNumberFormat="1" applyFont="1" applyBorder="1"/>
    <xf numFmtId="0" fontId="2" fillId="0" borderId="5" xfId="0" applyFont="1" applyBorder="1"/>
    <xf numFmtId="0" fontId="2" fillId="0" borderId="1" xfId="0" applyFont="1" applyBorder="1" applyAlignment="1">
      <alignment horizontal="right"/>
    </xf>
    <xf numFmtId="0" fontId="2" fillId="0" borderId="6" xfId="6" applyFont="1" applyBorder="1"/>
    <xf numFmtId="0" fontId="2" fillId="0" borderId="2" xfId="6" applyFont="1" applyBorder="1"/>
    <xf numFmtId="0" fontId="7" fillId="0" borderId="5" xfId="6" applyFont="1" applyBorder="1"/>
    <xf numFmtId="0" fontId="16" fillId="2" borderId="0" xfId="6" applyFont="1" applyFill="1" applyAlignment="1">
      <alignment horizontal="left" vertical="top" wrapText="1"/>
    </xf>
    <xf numFmtId="0" fontId="11" fillId="2" borderId="0" xfId="6" applyFont="1" applyFill="1" applyAlignment="1" applyProtection="1">
      <alignment wrapText="1"/>
      <protection locked="0"/>
    </xf>
    <xf numFmtId="0" fontId="11" fillId="2" borderId="0" xfId="6" applyFont="1" applyFill="1" applyAlignment="1" applyProtection="1">
      <alignment vertical="top" wrapText="1"/>
      <protection locked="0"/>
    </xf>
    <xf numFmtId="0" fontId="0" fillId="0" borderId="0" xfId="0" applyAlignment="1">
      <alignment vertical="top" wrapText="1"/>
    </xf>
    <xf numFmtId="0" fontId="5" fillId="2" borderId="0" xfId="0" applyFont="1" applyFill="1" applyAlignment="1">
      <alignment vertical="top" wrapText="1"/>
    </xf>
    <xf numFmtId="0" fontId="5" fillId="0" borderId="0" xfId="0" applyFont="1" applyAlignment="1">
      <alignment vertical="top" wrapText="1"/>
    </xf>
    <xf numFmtId="0" fontId="9" fillId="2" borderId="0" xfId="0" applyFont="1" applyFill="1" applyAlignment="1">
      <alignment vertical="top" wrapText="1"/>
    </xf>
    <xf numFmtId="0" fontId="9" fillId="0" borderId="0" xfId="0" applyFont="1" applyAlignment="1">
      <alignment vertical="top" wrapText="1"/>
    </xf>
  </cellXfs>
  <cellStyles count="313">
    <cellStyle name="%" xfId="13" xr:uid="{00000000-0005-0000-0000-000000000000}"/>
    <cellStyle name="Comma 10" xfId="14" xr:uid="{00000000-0005-0000-0000-000002000000}"/>
    <cellStyle name="Comma 2" xfId="7" xr:uid="{00000000-0005-0000-0000-000003000000}"/>
    <cellStyle name="Comma 2 2" xfId="15" xr:uid="{00000000-0005-0000-0000-000004000000}"/>
    <cellStyle name="Comma 2 2 2" xfId="16" xr:uid="{00000000-0005-0000-0000-000005000000}"/>
    <cellStyle name="Comma 3" xfId="12" xr:uid="{00000000-0005-0000-0000-000006000000}"/>
    <cellStyle name="Comma 3 2" xfId="17" xr:uid="{00000000-0005-0000-0000-000007000000}"/>
    <cellStyle name="Comma 3 2 2" xfId="18" xr:uid="{00000000-0005-0000-0000-000008000000}"/>
    <cellStyle name="Comma 3 2 3" xfId="19" xr:uid="{00000000-0005-0000-0000-000009000000}"/>
    <cellStyle name="Comma 4" xfId="20" xr:uid="{00000000-0005-0000-0000-00000A000000}"/>
    <cellStyle name="Comma 5" xfId="21" xr:uid="{00000000-0005-0000-0000-00000B000000}"/>
    <cellStyle name="Comma 5 2" xfId="22" xr:uid="{00000000-0005-0000-0000-00000C000000}"/>
    <cellStyle name="Comma 5 2 2" xfId="23" xr:uid="{00000000-0005-0000-0000-00000D000000}"/>
    <cellStyle name="Comma 5 3" xfId="24" xr:uid="{00000000-0005-0000-0000-00000E000000}"/>
    <cellStyle name="Comma 6" xfId="25" xr:uid="{00000000-0005-0000-0000-00000F000000}"/>
    <cellStyle name="Comma 7" xfId="26" xr:uid="{00000000-0005-0000-0000-000010000000}"/>
    <cellStyle name="Comma 8" xfId="27" xr:uid="{00000000-0005-0000-0000-000011000000}"/>
    <cellStyle name="Comma 9" xfId="28" xr:uid="{00000000-0005-0000-0000-000012000000}"/>
    <cellStyle name="Currency" xfId="5" builtinId="4"/>
    <cellStyle name="Currency 2" xfId="8" xr:uid="{00000000-0005-0000-0000-000014000000}"/>
    <cellStyle name="Currency 2 10" xfId="29" xr:uid="{00000000-0005-0000-0000-000015000000}"/>
    <cellStyle name="Currency 2 100" xfId="30" xr:uid="{00000000-0005-0000-0000-000016000000}"/>
    <cellStyle name="Currency 2 101" xfId="31" xr:uid="{00000000-0005-0000-0000-000017000000}"/>
    <cellStyle name="Currency 2 102" xfId="32" xr:uid="{00000000-0005-0000-0000-000018000000}"/>
    <cellStyle name="Currency 2 103" xfId="33" xr:uid="{00000000-0005-0000-0000-000019000000}"/>
    <cellStyle name="Currency 2 104" xfId="34" xr:uid="{00000000-0005-0000-0000-00001A000000}"/>
    <cellStyle name="Currency 2 105" xfId="35" xr:uid="{00000000-0005-0000-0000-00001B000000}"/>
    <cellStyle name="Currency 2 106" xfId="36" xr:uid="{00000000-0005-0000-0000-00001C000000}"/>
    <cellStyle name="Currency 2 107" xfId="37" xr:uid="{00000000-0005-0000-0000-00001D000000}"/>
    <cellStyle name="Currency 2 108" xfId="38" xr:uid="{00000000-0005-0000-0000-00001E000000}"/>
    <cellStyle name="Currency 2 109" xfId="39" xr:uid="{00000000-0005-0000-0000-00001F000000}"/>
    <cellStyle name="Currency 2 11" xfId="40" xr:uid="{00000000-0005-0000-0000-000020000000}"/>
    <cellStyle name="Currency 2 110" xfId="41" xr:uid="{00000000-0005-0000-0000-000021000000}"/>
    <cellStyle name="Currency 2 111" xfId="42" xr:uid="{00000000-0005-0000-0000-000022000000}"/>
    <cellStyle name="Currency 2 112" xfId="43" xr:uid="{00000000-0005-0000-0000-000023000000}"/>
    <cellStyle name="Currency 2 113" xfId="44" xr:uid="{00000000-0005-0000-0000-000024000000}"/>
    <cellStyle name="Currency 2 114" xfId="45" xr:uid="{00000000-0005-0000-0000-000025000000}"/>
    <cellStyle name="Currency 2 115" xfId="46" xr:uid="{00000000-0005-0000-0000-000026000000}"/>
    <cellStyle name="Currency 2 116" xfId="47" xr:uid="{00000000-0005-0000-0000-000027000000}"/>
    <cellStyle name="Currency 2 117" xfId="48" xr:uid="{00000000-0005-0000-0000-000028000000}"/>
    <cellStyle name="Currency 2 118" xfId="49" xr:uid="{00000000-0005-0000-0000-000029000000}"/>
    <cellStyle name="Currency 2 119" xfId="50" xr:uid="{00000000-0005-0000-0000-00002A000000}"/>
    <cellStyle name="Currency 2 12" xfId="51" xr:uid="{00000000-0005-0000-0000-00002B000000}"/>
    <cellStyle name="Currency 2 120" xfId="52" xr:uid="{00000000-0005-0000-0000-00002C000000}"/>
    <cellStyle name="Currency 2 121" xfId="53" xr:uid="{00000000-0005-0000-0000-00002D000000}"/>
    <cellStyle name="Currency 2 122" xfId="54" xr:uid="{00000000-0005-0000-0000-00002E000000}"/>
    <cellStyle name="Currency 2 123" xfId="55" xr:uid="{00000000-0005-0000-0000-00002F000000}"/>
    <cellStyle name="Currency 2 124" xfId="56" xr:uid="{00000000-0005-0000-0000-000030000000}"/>
    <cellStyle name="Currency 2 125" xfId="57" xr:uid="{00000000-0005-0000-0000-000031000000}"/>
    <cellStyle name="Currency 2 126" xfId="58" xr:uid="{00000000-0005-0000-0000-000032000000}"/>
    <cellStyle name="Currency 2 127" xfId="59" xr:uid="{00000000-0005-0000-0000-000033000000}"/>
    <cellStyle name="Currency 2 128" xfId="60" xr:uid="{00000000-0005-0000-0000-000034000000}"/>
    <cellStyle name="Currency 2 129" xfId="61" xr:uid="{00000000-0005-0000-0000-000035000000}"/>
    <cellStyle name="Currency 2 13" xfId="62" xr:uid="{00000000-0005-0000-0000-000036000000}"/>
    <cellStyle name="Currency 2 130" xfId="63" xr:uid="{00000000-0005-0000-0000-000037000000}"/>
    <cellStyle name="Currency 2 131" xfId="64" xr:uid="{00000000-0005-0000-0000-000038000000}"/>
    <cellStyle name="Currency 2 132" xfId="65" xr:uid="{00000000-0005-0000-0000-000039000000}"/>
    <cellStyle name="Currency 2 133" xfId="66" xr:uid="{00000000-0005-0000-0000-00003A000000}"/>
    <cellStyle name="Currency 2 134" xfId="67" xr:uid="{00000000-0005-0000-0000-00003B000000}"/>
    <cellStyle name="Currency 2 135" xfId="68" xr:uid="{00000000-0005-0000-0000-00003C000000}"/>
    <cellStyle name="Currency 2 136" xfId="69" xr:uid="{00000000-0005-0000-0000-00003D000000}"/>
    <cellStyle name="Currency 2 137" xfId="70" xr:uid="{00000000-0005-0000-0000-00003E000000}"/>
    <cellStyle name="Currency 2 138" xfId="71" xr:uid="{00000000-0005-0000-0000-00003F000000}"/>
    <cellStyle name="Currency 2 139" xfId="72" xr:uid="{00000000-0005-0000-0000-000040000000}"/>
    <cellStyle name="Currency 2 14" xfId="73" xr:uid="{00000000-0005-0000-0000-000041000000}"/>
    <cellStyle name="Currency 2 140" xfId="74" xr:uid="{00000000-0005-0000-0000-000042000000}"/>
    <cellStyle name="Currency 2 141" xfId="75" xr:uid="{00000000-0005-0000-0000-000043000000}"/>
    <cellStyle name="Currency 2 142" xfId="76" xr:uid="{00000000-0005-0000-0000-000044000000}"/>
    <cellStyle name="Currency 2 143" xfId="77" xr:uid="{00000000-0005-0000-0000-000045000000}"/>
    <cellStyle name="Currency 2 144" xfId="78" xr:uid="{00000000-0005-0000-0000-000046000000}"/>
    <cellStyle name="Currency 2 145" xfId="79" xr:uid="{00000000-0005-0000-0000-000047000000}"/>
    <cellStyle name="Currency 2 146" xfId="80" xr:uid="{00000000-0005-0000-0000-000048000000}"/>
    <cellStyle name="Currency 2 147" xfId="81" xr:uid="{00000000-0005-0000-0000-000049000000}"/>
    <cellStyle name="Currency 2 148" xfId="82" xr:uid="{00000000-0005-0000-0000-00004A000000}"/>
    <cellStyle name="Currency 2 149" xfId="83" xr:uid="{00000000-0005-0000-0000-00004B000000}"/>
    <cellStyle name="Currency 2 15" xfId="84" xr:uid="{00000000-0005-0000-0000-00004C000000}"/>
    <cellStyle name="Currency 2 150" xfId="85" xr:uid="{00000000-0005-0000-0000-00004D000000}"/>
    <cellStyle name="Currency 2 151" xfId="86" xr:uid="{00000000-0005-0000-0000-00004E000000}"/>
    <cellStyle name="Currency 2 152" xfId="87" xr:uid="{00000000-0005-0000-0000-00004F000000}"/>
    <cellStyle name="Currency 2 153" xfId="88" xr:uid="{00000000-0005-0000-0000-000050000000}"/>
    <cellStyle name="Currency 2 154" xfId="89" xr:uid="{00000000-0005-0000-0000-000051000000}"/>
    <cellStyle name="Currency 2 155" xfId="90" xr:uid="{00000000-0005-0000-0000-000052000000}"/>
    <cellStyle name="Currency 2 156" xfId="91" xr:uid="{00000000-0005-0000-0000-000053000000}"/>
    <cellStyle name="Currency 2 157" xfId="92" xr:uid="{00000000-0005-0000-0000-000054000000}"/>
    <cellStyle name="Currency 2 158" xfId="93" xr:uid="{00000000-0005-0000-0000-000055000000}"/>
    <cellStyle name="Currency 2 159" xfId="94" xr:uid="{00000000-0005-0000-0000-000056000000}"/>
    <cellStyle name="Currency 2 16" xfId="95" xr:uid="{00000000-0005-0000-0000-000057000000}"/>
    <cellStyle name="Currency 2 160" xfId="96" xr:uid="{00000000-0005-0000-0000-000058000000}"/>
    <cellStyle name="Currency 2 161" xfId="97" xr:uid="{00000000-0005-0000-0000-000059000000}"/>
    <cellStyle name="Currency 2 162" xfId="98" xr:uid="{00000000-0005-0000-0000-00005A000000}"/>
    <cellStyle name="Currency 2 163" xfId="99" xr:uid="{00000000-0005-0000-0000-00005B000000}"/>
    <cellStyle name="Currency 2 164" xfId="100" xr:uid="{00000000-0005-0000-0000-00005C000000}"/>
    <cellStyle name="Currency 2 165" xfId="101" xr:uid="{00000000-0005-0000-0000-00005D000000}"/>
    <cellStyle name="Currency 2 166" xfId="102" xr:uid="{00000000-0005-0000-0000-00005E000000}"/>
    <cellStyle name="Currency 2 167" xfId="103" xr:uid="{00000000-0005-0000-0000-00005F000000}"/>
    <cellStyle name="Currency 2 168" xfId="104" xr:uid="{00000000-0005-0000-0000-000060000000}"/>
    <cellStyle name="Currency 2 169" xfId="105" xr:uid="{00000000-0005-0000-0000-000061000000}"/>
    <cellStyle name="Currency 2 17" xfId="106" xr:uid="{00000000-0005-0000-0000-000062000000}"/>
    <cellStyle name="Currency 2 170" xfId="107" xr:uid="{00000000-0005-0000-0000-000063000000}"/>
    <cellStyle name="Currency 2 171" xfId="108" xr:uid="{00000000-0005-0000-0000-000064000000}"/>
    <cellStyle name="Currency 2 172" xfId="109" xr:uid="{00000000-0005-0000-0000-000065000000}"/>
    <cellStyle name="Currency 2 173" xfId="110" xr:uid="{00000000-0005-0000-0000-000066000000}"/>
    <cellStyle name="Currency 2 174" xfId="111" xr:uid="{00000000-0005-0000-0000-000067000000}"/>
    <cellStyle name="Currency 2 175" xfId="112" xr:uid="{00000000-0005-0000-0000-000068000000}"/>
    <cellStyle name="Currency 2 176" xfId="113" xr:uid="{00000000-0005-0000-0000-000069000000}"/>
    <cellStyle name="Currency 2 177" xfId="114" xr:uid="{00000000-0005-0000-0000-00006A000000}"/>
    <cellStyle name="Currency 2 178" xfId="115" xr:uid="{00000000-0005-0000-0000-00006B000000}"/>
    <cellStyle name="Currency 2 179" xfId="116" xr:uid="{00000000-0005-0000-0000-00006C000000}"/>
    <cellStyle name="Currency 2 18" xfId="117" xr:uid="{00000000-0005-0000-0000-00006D000000}"/>
    <cellStyle name="Currency 2 180" xfId="118" xr:uid="{00000000-0005-0000-0000-00006E000000}"/>
    <cellStyle name="Currency 2 181" xfId="119" xr:uid="{00000000-0005-0000-0000-00006F000000}"/>
    <cellStyle name="Currency 2 182" xfId="120" xr:uid="{00000000-0005-0000-0000-000070000000}"/>
    <cellStyle name="Currency 2 183" xfId="121" xr:uid="{00000000-0005-0000-0000-000071000000}"/>
    <cellStyle name="Currency 2 184" xfId="122" xr:uid="{00000000-0005-0000-0000-000072000000}"/>
    <cellStyle name="Currency 2 185" xfId="123" xr:uid="{00000000-0005-0000-0000-000073000000}"/>
    <cellStyle name="Currency 2 186" xfId="124" xr:uid="{00000000-0005-0000-0000-000074000000}"/>
    <cellStyle name="Currency 2 187" xfId="125" xr:uid="{00000000-0005-0000-0000-000075000000}"/>
    <cellStyle name="Currency 2 188" xfId="126" xr:uid="{00000000-0005-0000-0000-000076000000}"/>
    <cellStyle name="Currency 2 189" xfId="127" xr:uid="{00000000-0005-0000-0000-000077000000}"/>
    <cellStyle name="Currency 2 19" xfId="128" xr:uid="{00000000-0005-0000-0000-000078000000}"/>
    <cellStyle name="Currency 2 190" xfId="129" xr:uid="{00000000-0005-0000-0000-000079000000}"/>
    <cellStyle name="Currency 2 191" xfId="130" xr:uid="{00000000-0005-0000-0000-00007A000000}"/>
    <cellStyle name="Currency 2 192" xfId="131" xr:uid="{00000000-0005-0000-0000-00007B000000}"/>
    <cellStyle name="Currency 2 193" xfId="132" xr:uid="{00000000-0005-0000-0000-00007C000000}"/>
    <cellStyle name="Currency 2 194" xfId="133" xr:uid="{00000000-0005-0000-0000-00007D000000}"/>
    <cellStyle name="Currency 2 195" xfId="134" xr:uid="{00000000-0005-0000-0000-00007E000000}"/>
    <cellStyle name="Currency 2 196" xfId="135" xr:uid="{00000000-0005-0000-0000-00007F000000}"/>
    <cellStyle name="Currency 2 197" xfId="136" xr:uid="{00000000-0005-0000-0000-000080000000}"/>
    <cellStyle name="Currency 2 198" xfId="137" xr:uid="{00000000-0005-0000-0000-000081000000}"/>
    <cellStyle name="Currency 2 199" xfId="138" xr:uid="{00000000-0005-0000-0000-000082000000}"/>
    <cellStyle name="Currency 2 2" xfId="139" xr:uid="{00000000-0005-0000-0000-000083000000}"/>
    <cellStyle name="Currency 2 20" xfId="140" xr:uid="{00000000-0005-0000-0000-000084000000}"/>
    <cellStyle name="Currency 2 200" xfId="141" xr:uid="{00000000-0005-0000-0000-000085000000}"/>
    <cellStyle name="Currency 2 201" xfId="142" xr:uid="{00000000-0005-0000-0000-000086000000}"/>
    <cellStyle name="Currency 2 202" xfId="143" xr:uid="{00000000-0005-0000-0000-000087000000}"/>
    <cellStyle name="Currency 2 203" xfId="144" xr:uid="{00000000-0005-0000-0000-000088000000}"/>
    <cellStyle name="Currency 2 204" xfId="145" xr:uid="{00000000-0005-0000-0000-000089000000}"/>
    <cellStyle name="Currency 2 205" xfId="146" xr:uid="{00000000-0005-0000-0000-00008A000000}"/>
    <cellStyle name="Currency 2 206" xfId="147" xr:uid="{00000000-0005-0000-0000-00008B000000}"/>
    <cellStyle name="Currency 2 207" xfId="148" xr:uid="{00000000-0005-0000-0000-00008C000000}"/>
    <cellStyle name="Currency 2 208" xfId="149" xr:uid="{00000000-0005-0000-0000-00008D000000}"/>
    <cellStyle name="Currency 2 209" xfId="150" xr:uid="{00000000-0005-0000-0000-00008E000000}"/>
    <cellStyle name="Currency 2 21" xfId="151" xr:uid="{00000000-0005-0000-0000-00008F000000}"/>
    <cellStyle name="Currency 2 210" xfId="152" xr:uid="{00000000-0005-0000-0000-000090000000}"/>
    <cellStyle name="Currency 2 211" xfId="153" xr:uid="{00000000-0005-0000-0000-000091000000}"/>
    <cellStyle name="Currency 2 212" xfId="154" xr:uid="{00000000-0005-0000-0000-000092000000}"/>
    <cellStyle name="Currency 2 213" xfId="155" xr:uid="{00000000-0005-0000-0000-000093000000}"/>
    <cellStyle name="Currency 2 214" xfId="156" xr:uid="{00000000-0005-0000-0000-000094000000}"/>
    <cellStyle name="Currency 2 215" xfId="157" xr:uid="{00000000-0005-0000-0000-000095000000}"/>
    <cellStyle name="Currency 2 216" xfId="158" xr:uid="{00000000-0005-0000-0000-000096000000}"/>
    <cellStyle name="Currency 2 217" xfId="159" xr:uid="{00000000-0005-0000-0000-000097000000}"/>
    <cellStyle name="Currency 2 218" xfId="160" xr:uid="{00000000-0005-0000-0000-000098000000}"/>
    <cellStyle name="Currency 2 219" xfId="161" xr:uid="{00000000-0005-0000-0000-000099000000}"/>
    <cellStyle name="Currency 2 22" xfId="162" xr:uid="{00000000-0005-0000-0000-00009A000000}"/>
    <cellStyle name="Currency 2 220" xfId="163" xr:uid="{00000000-0005-0000-0000-00009B000000}"/>
    <cellStyle name="Currency 2 221" xfId="164" xr:uid="{00000000-0005-0000-0000-00009C000000}"/>
    <cellStyle name="Currency 2 222" xfId="165" xr:uid="{00000000-0005-0000-0000-00009D000000}"/>
    <cellStyle name="Currency 2 223" xfId="166" xr:uid="{00000000-0005-0000-0000-00009E000000}"/>
    <cellStyle name="Currency 2 224" xfId="167" xr:uid="{00000000-0005-0000-0000-00009F000000}"/>
    <cellStyle name="Currency 2 225" xfId="168" xr:uid="{00000000-0005-0000-0000-0000A0000000}"/>
    <cellStyle name="Currency 2 226" xfId="169" xr:uid="{00000000-0005-0000-0000-0000A1000000}"/>
    <cellStyle name="Currency 2 227" xfId="170" xr:uid="{00000000-0005-0000-0000-0000A2000000}"/>
    <cellStyle name="Currency 2 228" xfId="171" xr:uid="{00000000-0005-0000-0000-0000A3000000}"/>
    <cellStyle name="Currency 2 229" xfId="172" xr:uid="{00000000-0005-0000-0000-0000A4000000}"/>
    <cellStyle name="Currency 2 23" xfId="173" xr:uid="{00000000-0005-0000-0000-0000A5000000}"/>
    <cellStyle name="Currency 2 230" xfId="174" xr:uid="{00000000-0005-0000-0000-0000A6000000}"/>
    <cellStyle name="Currency 2 231" xfId="175" xr:uid="{00000000-0005-0000-0000-0000A7000000}"/>
    <cellStyle name="Currency 2 232" xfId="176" xr:uid="{00000000-0005-0000-0000-0000A8000000}"/>
    <cellStyle name="Currency 2 233" xfId="177" xr:uid="{00000000-0005-0000-0000-0000A9000000}"/>
    <cellStyle name="Currency 2 234" xfId="178" xr:uid="{00000000-0005-0000-0000-0000AA000000}"/>
    <cellStyle name="Currency 2 235" xfId="179" xr:uid="{00000000-0005-0000-0000-0000AB000000}"/>
    <cellStyle name="Currency 2 236" xfId="180" xr:uid="{00000000-0005-0000-0000-0000AC000000}"/>
    <cellStyle name="Currency 2 237" xfId="181" xr:uid="{00000000-0005-0000-0000-0000AD000000}"/>
    <cellStyle name="Currency 2 238" xfId="182" xr:uid="{00000000-0005-0000-0000-0000AE000000}"/>
    <cellStyle name="Currency 2 239" xfId="183" xr:uid="{00000000-0005-0000-0000-0000AF000000}"/>
    <cellStyle name="Currency 2 24" xfId="184" xr:uid="{00000000-0005-0000-0000-0000B0000000}"/>
    <cellStyle name="Currency 2 240" xfId="185" xr:uid="{00000000-0005-0000-0000-0000B1000000}"/>
    <cellStyle name="Currency 2 241" xfId="186" xr:uid="{00000000-0005-0000-0000-0000B2000000}"/>
    <cellStyle name="Currency 2 242" xfId="187" xr:uid="{00000000-0005-0000-0000-0000B3000000}"/>
    <cellStyle name="Currency 2 243" xfId="188" xr:uid="{00000000-0005-0000-0000-0000B4000000}"/>
    <cellStyle name="Currency 2 244" xfId="189" xr:uid="{00000000-0005-0000-0000-0000B5000000}"/>
    <cellStyle name="Currency 2 245" xfId="190" xr:uid="{00000000-0005-0000-0000-0000B6000000}"/>
    <cellStyle name="Currency 2 246" xfId="191" xr:uid="{00000000-0005-0000-0000-0000B7000000}"/>
    <cellStyle name="Currency 2 247" xfId="192" xr:uid="{00000000-0005-0000-0000-0000B8000000}"/>
    <cellStyle name="Currency 2 248" xfId="193" xr:uid="{00000000-0005-0000-0000-0000B9000000}"/>
    <cellStyle name="Currency 2 249" xfId="194" xr:uid="{00000000-0005-0000-0000-0000BA000000}"/>
    <cellStyle name="Currency 2 25" xfId="195" xr:uid="{00000000-0005-0000-0000-0000BB000000}"/>
    <cellStyle name="Currency 2 250" xfId="196" xr:uid="{00000000-0005-0000-0000-0000BC000000}"/>
    <cellStyle name="Currency 2 251" xfId="197" xr:uid="{00000000-0005-0000-0000-0000BD000000}"/>
    <cellStyle name="Currency 2 252" xfId="198" xr:uid="{00000000-0005-0000-0000-0000BE000000}"/>
    <cellStyle name="Currency 2 253" xfId="199" xr:uid="{00000000-0005-0000-0000-0000BF000000}"/>
    <cellStyle name="Currency 2 254" xfId="200" xr:uid="{00000000-0005-0000-0000-0000C0000000}"/>
    <cellStyle name="Currency 2 26" xfId="201" xr:uid="{00000000-0005-0000-0000-0000C1000000}"/>
    <cellStyle name="Currency 2 27" xfId="202" xr:uid="{00000000-0005-0000-0000-0000C2000000}"/>
    <cellStyle name="Currency 2 28" xfId="203" xr:uid="{00000000-0005-0000-0000-0000C3000000}"/>
    <cellStyle name="Currency 2 29" xfId="204" xr:uid="{00000000-0005-0000-0000-0000C4000000}"/>
    <cellStyle name="Currency 2 3" xfId="205" xr:uid="{00000000-0005-0000-0000-0000C5000000}"/>
    <cellStyle name="Currency 2 30" xfId="206" xr:uid="{00000000-0005-0000-0000-0000C6000000}"/>
    <cellStyle name="Currency 2 31" xfId="207" xr:uid="{00000000-0005-0000-0000-0000C7000000}"/>
    <cellStyle name="Currency 2 32" xfId="208" xr:uid="{00000000-0005-0000-0000-0000C8000000}"/>
    <cellStyle name="Currency 2 33" xfId="209" xr:uid="{00000000-0005-0000-0000-0000C9000000}"/>
    <cellStyle name="Currency 2 34" xfId="210" xr:uid="{00000000-0005-0000-0000-0000CA000000}"/>
    <cellStyle name="Currency 2 35" xfId="211" xr:uid="{00000000-0005-0000-0000-0000CB000000}"/>
    <cellStyle name="Currency 2 36" xfId="212" xr:uid="{00000000-0005-0000-0000-0000CC000000}"/>
    <cellStyle name="Currency 2 37" xfId="213" xr:uid="{00000000-0005-0000-0000-0000CD000000}"/>
    <cellStyle name="Currency 2 38" xfId="214" xr:uid="{00000000-0005-0000-0000-0000CE000000}"/>
    <cellStyle name="Currency 2 39" xfId="215" xr:uid="{00000000-0005-0000-0000-0000CF000000}"/>
    <cellStyle name="Currency 2 4" xfId="216" xr:uid="{00000000-0005-0000-0000-0000D0000000}"/>
    <cellStyle name="Currency 2 40" xfId="217" xr:uid="{00000000-0005-0000-0000-0000D1000000}"/>
    <cellStyle name="Currency 2 41" xfId="218" xr:uid="{00000000-0005-0000-0000-0000D2000000}"/>
    <cellStyle name="Currency 2 42" xfId="219" xr:uid="{00000000-0005-0000-0000-0000D3000000}"/>
    <cellStyle name="Currency 2 43" xfId="220" xr:uid="{00000000-0005-0000-0000-0000D4000000}"/>
    <cellStyle name="Currency 2 44" xfId="221" xr:uid="{00000000-0005-0000-0000-0000D5000000}"/>
    <cellStyle name="Currency 2 45" xfId="222" xr:uid="{00000000-0005-0000-0000-0000D6000000}"/>
    <cellStyle name="Currency 2 46" xfId="223" xr:uid="{00000000-0005-0000-0000-0000D7000000}"/>
    <cellStyle name="Currency 2 47" xfId="224" xr:uid="{00000000-0005-0000-0000-0000D8000000}"/>
    <cellStyle name="Currency 2 48" xfId="225" xr:uid="{00000000-0005-0000-0000-0000D9000000}"/>
    <cellStyle name="Currency 2 49" xfId="226" xr:uid="{00000000-0005-0000-0000-0000DA000000}"/>
    <cellStyle name="Currency 2 5" xfId="227" xr:uid="{00000000-0005-0000-0000-0000DB000000}"/>
    <cellStyle name="Currency 2 50" xfId="228" xr:uid="{00000000-0005-0000-0000-0000DC000000}"/>
    <cellStyle name="Currency 2 51" xfId="229" xr:uid="{00000000-0005-0000-0000-0000DD000000}"/>
    <cellStyle name="Currency 2 52" xfId="230" xr:uid="{00000000-0005-0000-0000-0000DE000000}"/>
    <cellStyle name="Currency 2 53" xfId="231" xr:uid="{00000000-0005-0000-0000-0000DF000000}"/>
    <cellStyle name="Currency 2 54" xfId="232" xr:uid="{00000000-0005-0000-0000-0000E0000000}"/>
    <cellStyle name="Currency 2 55" xfId="233" xr:uid="{00000000-0005-0000-0000-0000E1000000}"/>
    <cellStyle name="Currency 2 56" xfId="234" xr:uid="{00000000-0005-0000-0000-0000E2000000}"/>
    <cellStyle name="Currency 2 57" xfId="235" xr:uid="{00000000-0005-0000-0000-0000E3000000}"/>
    <cellStyle name="Currency 2 58" xfId="236" xr:uid="{00000000-0005-0000-0000-0000E4000000}"/>
    <cellStyle name="Currency 2 59" xfId="237" xr:uid="{00000000-0005-0000-0000-0000E5000000}"/>
    <cellStyle name="Currency 2 6" xfId="238" xr:uid="{00000000-0005-0000-0000-0000E6000000}"/>
    <cellStyle name="Currency 2 60" xfId="239" xr:uid="{00000000-0005-0000-0000-0000E7000000}"/>
    <cellStyle name="Currency 2 61" xfId="240" xr:uid="{00000000-0005-0000-0000-0000E8000000}"/>
    <cellStyle name="Currency 2 62" xfId="241" xr:uid="{00000000-0005-0000-0000-0000E9000000}"/>
    <cellStyle name="Currency 2 63" xfId="242" xr:uid="{00000000-0005-0000-0000-0000EA000000}"/>
    <cellStyle name="Currency 2 64" xfId="243" xr:uid="{00000000-0005-0000-0000-0000EB000000}"/>
    <cellStyle name="Currency 2 65" xfId="244" xr:uid="{00000000-0005-0000-0000-0000EC000000}"/>
    <cellStyle name="Currency 2 66" xfId="245" xr:uid="{00000000-0005-0000-0000-0000ED000000}"/>
    <cellStyle name="Currency 2 67" xfId="246" xr:uid="{00000000-0005-0000-0000-0000EE000000}"/>
    <cellStyle name="Currency 2 68" xfId="247" xr:uid="{00000000-0005-0000-0000-0000EF000000}"/>
    <cellStyle name="Currency 2 69" xfId="248" xr:uid="{00000000-0005-0000-0000-0000F0000000}"/>
    <cellStyle name="Currency 2 7" xfId="249" xr:uid="{00000000-0005-0000-0000-0000F1000000}"/>
    <cellStyle name="Currency 2 70" xfId="250" xr:uid="{00000000-0005-0000-0000-0000F2000000}"/>
    <cellStyle name="Currency 2 71" xfId="251" xr:uid="{00000000-0005-0000-0000-0000F3000000}"/>
    <cellStyle name="Currency 2 72" xfId="252" xr:uid="{00000000-0005-0000-0000-0000F4000000}"/>
    <cellStyle name="Currency 2 73" xfId="253" xr:uid="{00000000-0005-0000-0000-0000F5000000}"/>
    <cellStyle name="Currency 2 74" xfId="254" xr:uid="{00000000-0005-0000-0000-0000F6000000}"/>
    <cellStyle name="Currency 2 75" xfId="255" xr:uid="{00000000-0005-0000-0000-0000F7000000}"/>
    <cellStyle name="Currency 2 76" xfId="256" xr:uid="{00000000-0005-0000-0000-0000F8000000}"/>
    <cellStyle name="Currency 2 77" xfId="257" xr:uid="{00000000-0005-0000-0000-0000F9000000}"/>
    <cellStyle name="Currency 2 78" xfId="258" xr:uid="{00000000-0005-0000-0000-0000FA000000}"/>
    <cellStyle name="Currency 2 79" xfId="259" xr:uid="{00000000-0005-0000-0000-0000FB000000}"/>
    <cellStyle name="Currency 2 8" xfId="260" xr:uid="{00000000-0005-0000-0000-0000FC000000}"/>
    <cellStyle name="Currency 2 80" xfId="261" xr:uid="{00000000-0005-0000-0000-0000FD000000}"/>
    <cellStyle name="Currency 2 81" xfId="262" xr:uid="{00000000-0005-0000-0000-0000FE000000}"/>
    <cellStyle name="Currency 2 82" xfId="263" xr:uid="{00000000-0005-0000-0000-0000FF000000}"/>
    <cellStyle name="Currency 2 83" xfId="264" xr:uid="{00000000-0005-0000-0000-000000010000}"/>
    <cellStyle name="Currency 2 84" xfId="265" xr:uid="{00000000-0005-0000-0000-000001010000}"/>
    <cellStyle name="Currency 2 85" xfId="266" xr:uid="{00000000-0005-0000-0000-000002010000}"/>
    <cellStyle name="Currency 2 86" xfId="267" xr:uid="{00000000-0005-0000-0000-000003010000}"/>
    <cellStyle name="Currency 2 87" xfId="268" xr:uid="{00000000-0005-0000-0000-000004010000}"/>
    <cellStyle name="Currency 2 88" xfId="269" xr:uid="{00000000-0005-0000-0000-000005010000}"/>
    <cellStyle name="Currency 2 89" xfId="270" xr:uid="{00000000-0005-0000-0000-000006010000}"/>
    <cellStyle name="Currency 2 9" xfId="271" xr:uid="{00000000-0005-0000-0000-000007010000}"/>
    <cellStyle name="Currency 2 90" xfId="272" xr:uid="{00000000-0005-0000-0000-000008010000}"/>
    <cellStyle name="Currency 2 91" xfId="273" xr:uid="{00000000-0005-0000-0000-000009010000}"/>
    <cellStyle name="Currency 2 92" xfId="274" xr:uid="{00000000-0005-0000-0000-00000A010000}"/>
    <cellStyle name="Currency 2 93" xfId="275" xr:uid="{00000000-0005-0000-0000-00000B010000}"/>
    <cellStyle name="Currency 2 94" xfId="276" xr:uid="{00000000-0005-0000-0000-00000C010000}"/>
    <cellStyle name="Currency 2 95" xfId="277" xr:uid="{00000000-0005-0000-0000-00000D010000}"/>
    <cellStyle name="Currency 2 96" xfId="278" xr:uid="{00000000-0005-0000-0000-00000E010000}"/>
    <cellStyle name="Currency 2 97" xfId="279" xr:uid="{00000000-0005-0000-0000-00000F010000}"/>
    <cellStyle name="Currency 2 98" xfId="280" xr:uid="{00000000-0005-0000-0000-000010010000}"/>
    <cellStyle name="Currency 2 99" xfId="281" xr:uid="{00000000-0005-0000-0000-000011010000}"/>
    <cellStyle name="Currency 3" xfId="282" xr:uid="{00000000-0005-0000-0000-000012010000}"/>
    <cellStyle name="Currency 3 2" xfId="283" xr:uid="{00000000-0005-0000-0000-000013010000}"/>
    <cellStyle name="Currency 3 2 2" xfId="284" xr:uid="{00000000-0005-0000-0000-000014010000}"/>
    <cellStyle name="Currency 3 3" xfId="285" xr:uid="{00000000-0005-0000-0000-000015010000}"/>
    <cellStyle name="Currency 4" xfId="286" xr:uid="{00000000-0005-0000-0000-000016010000}"/>
    <cellStyle name="Currency 5" xfId="287" xr:uid="{00000000-0005-0000-0000-000017010000}"/>
    <cellStyle name="Currency 6" xfId="288" xr:uid="{00000000-0005-0000-0000-000018010000}"/>
    <cellStyle name="Date" xfId="289" xr:uid="{00000000-0005-0000-0000-000019010000}"/>
    <cellStyle name="Heading 2 2" xfId="290" xr:uid="{00000000-0005-0000-0000-00001A010000}"/>
    <cellStyle name="Heading 3 2" xfId="291" xr:uid="{00000000-0005-0000-0000-00001B010000}"/>
    <cellStyle name="Hyperlink 2" xfId="292" xr:uid="{00000000-0005-0000-0000-00001C010000}"/>
    <cellStyle name="Normal" xfId="0" builtinId="0"/>
    <cellStyle name="Normal - Style1" xfId="293" xr:uid="{00000000-0005-0000-0000-00001E010000}"/>
    <cellStyle name="Normal 2" xfId="6" xr:uid="{00000000-0005-0000-0000-00001F010000}"/>
    <cellStyle name="Normal 3" xfId="2" xr:uid="{00000000-0005-0000-0000-000020010000}"/>
    <cellStyle name="Normal 3 2" xfId="11" xr:uid="{00000000-0005-0000-0000-000021010000}"/>
    <cellStyle name="Normal 3 2 2" xfId="294" xr:uid="{00000000-0005-0000-0000-000022010000}"/>
    <cellStyle name="Normal 3 2 2 2" xfId="9" xr:uid="{00000000-0005-0000-0000-000023010000}"/>
    <cellStyle name="Normal 3 2 3" xfId="295" xr:uid="{00000000-0005-0000-0000-000024010000}"/>
    <cellStyle name="Normal 3 3" xfId="296" xr:uid="{00000000-0005-0000-0000-000025010000}"/>
    <cellStyle name="Normal 3 3 2" xfId="297" xr:uid="{00000000-0005-0000-0000-000026010000}"/>
    <cellStyle name="Normal 3 4" xfId="4" xr:uid="{00000000-0005-0000-0000-000027010000}"/>
    <cellStyle name="Normal 3 5" xfId="298" xr:uid="{00000000-0005-0000-0000-000028010000}"/>
    <cellStyle name="Normal 4" xfId="299" xr:uid="{00000000-0005-0000-0000-000029010000}"/>
    <cellStyle name="Normal 5" xfId="300" xr:uid="{00000000-0005-0000-0000-00002A010000}"/>
    <cellStyle name="Normal 6" xfId="301" xr:uid="{00000000-0005-0000-0000-00002B010000}"/>
    <cellStyle name="Normal 6 2" xfId="302" xr:uid="{00000000-0005-0000-0000-00002C010000}"/>
    <cellStyle name="Normal 7" xfId="303" xr:uid="{00000000-0005-0000-0000-00002D010000}"/>
    <cellStyle name="Normal 8" xfId="304" xr:uid="{00000000-0005-0000-0000-00002E010000}"/>
    <cellStyle name="Normal 8 2" xfId="312" xr:uid="{00000000-0005-0000-0000-00002F010000}"/>
    <cellStyle name="Percent" xfId="1" builtinId="5"/>
    <cellStyle name="Percent 2" xfId="10" xr:uid="{00000000-0005-0000-0000-000031010000}"/>
    <cellStyle name="Percent 3" xfId="305" xr:uid="{00000000-0005-0000-0000-000032010000}"/>
    <cellStyle name="Percent 4" xfId="306" xr:uid="{00000000-0005-0000-0000-000033010000}"/>
    <cellStyle name="Percent 4 2" xfId="307" xr:uid="{00000000-0005-0000-0000-000034010000}"/>
    <cellStyle name="Percent 5" xfId="308" xr:uid="{00000000-0005-0000-0000-000035010000}"/>
    <cellStyle name="Percent 6" xfId="309" xr:uid="{00000000-0005-0000-0000-000036010000}"/>
    <cellStyle name="Style 1" xfId="310" xr:uid="{00000000-0005-0000-0000-000037010000}"/>
    <cellStyle name="Volume" xfId="311" xr:uid="{00000000-0005-0000-0000-000038010000}"/>
    <cellStyle name="Обычный 2" xfId="3" xr:uid="{00000000-0005-0000-0000-000039010000}"/>
  </cellStyles>
  <dxfs count="0"/>
  <tableStyles count="0" defaultTableStyle="TableStyleMedium2" defaultPivotStyle="PivotStyleLight16"/>
  <colors>
    <mruColors>
      <color rgb="FFCCFFCC"/>
      <color rgb="FFCCFF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77101688411287"/>
          <c:y val="5.0335260206400195E-2"/>
          <c:w val="0.66261763231147064"/>
          <c:h val="0.83608858451759338"/>
        </c:manualLayout>
      </c:layout>
      <c:lineChart>
        <c:grouping val="standard"/>
        <c:varyColors val="0"/>
        <c:ser>
          <c:idx val="1"/>
          <c:order val="0"/>
          <c:tx>
            <c:strRef>
              <c:f>Summary!$B$54</c:f>
              <c:strCache>
                <c:ptCount val="1"/>
                <c:pt idx="0">
                  <c:v>3.2/6.4T</c:v>
                </c:pt>
              </c:strCache>
            </c:strRef>
          </c:tx>
          <c:cat>
            <c:numRef>
              <c:f>Summary!$C$53:$J$53</c:f>
              <c:numCache>
                <c:formatCode>General</c:formatCode>
                <c:ptCount val="8"/>
                <c:pt idx="0">
                  <c:v>2021</c:v>
                </c:pt>
                <c:pt idx="1">
                  <c:v>2022</c:v>
                </c:pt>
                <c:pt idx="2">
                  <c:v>2023</c:v>
                </c:pt>
                <c:pt idx="3">
                  <c:v>2024</c:v>
                </c:pt>
                <c:pt idx="4">
                  <c:v>2025</c:v>
                </c:pt>
                <c:pt idx="5">
                  <c:v>2026</c:v>
                </c:pt>
                <c:pt idx="6">
                  <c:v>2027</c:v>
                </c:pt>
                <c:pt idx="7">
                  <c:v>2028</c:v>
                </c:pt>
              </c:numCache>
            </c:numRef>
          </c:cat>
          <c:val>
            <c:numRef>
              <c:f>Summary!$C$54:$J$54</c:f>
              <c:numCache>
                <c:formatCode>_(* #,##0_);_(* \(#,##0\);_(* "-"??_);_(@_)</c:formatCode>
                <c:ptCount val="8"/>
              </c:numCache>
            </c:numRef>
          </c:val>
          <c:smooth val="0"/>
          <c:extLst>
            <c:ext xmlns:c16="http://schemas.microsoft.com/office/drawing/2014/chart" uri="{C3380CC4-5D6E-409C-BE32-E72D297353CC}">
              <c16:uniqueId val="{00000001-49DA-440A-BB07-D4804C5C6FF8}"/>
            </c:ext>
          </c:extLst>
        </c:ser>
        <c:ser>
          <c:idx val="2"/>
          <c:order val="1"/>
          <c:tx>
            <c:strRef>
              <c:f>Summary!$B$55</c:f>
              <c:strCache>
                <c:ptCount val="1"/>
                <c:pt idx="0">
                  <c:v>12.8T</c:v>
                </c:pt>
              </c:strCache>
            </c:strRef>
          </c:tx>
          <c:cat>
            <c:numRef>
              <c:f>Summary!$C$53:$J$53</c:f>
              <c:numCache>
                <c:formatCode>General</c:formatCode>
                <c:ptCount val="8"/>
                <c:pt idx="0">
                  <c:v>2021</c:v>
                </c:pt>
                <c:pt idx="1">
                  <c:v>2022</c:v>
                </c:pt>
                <c:pt idx="2">
                  <c:v>2023</c:v>
                </c:pt>
                <c:pt idx="3">
                  <c:v>2024</c:v>
                </c:pt>
                <c:pt idx="4">
                  <c:v>2025</c:v>
                </c:pt>
                <c:pt idx="5">
                  <c:v>2026</c:v>
                </c:pt>
                <c:pt idx="6">
                  <c:v>2027</c:v>
                </c:pt>
                <c:pt idx="7">
                  <c:v>2028</c:v>
                </c:pt>
              </c:numCache>
            </c:numRef>
          </c:cat>
          <c:val>
            <c:numRef>
              <c:f>Summary!$C$55:$J$55</c:f>
              <c:numCache>
                <c:formatCode>_(* #,##0_);_(* \(#,##0\);_(* "-"??_);_(@_)</c:formatCode>
                <c:ptCount val="8"/>
              </c:numCache>
            </c:numRef>
          </c:val>
          <c:smooth val="0"/>
          <c:extLst>
            <c:ext xmlns:c16="http://schemas.microsoft.com/office/drawing/2014/chart" uri="{C3380CC4-5D6E-409C-BE32-E72D297353CC}">
              <c16:uniqueId val="{00000002-49DA-440A-BB07-D4804C5C6FF8}"/>
            </c:ext>
          </c:extLst>
        </c:ser>
        <c:ser>
          <c:idx val="3"/>
          <c:order val="2"/>
          <c:tx>
            <c:strRef>
              <c:f>Summary!$B$56</c:f>
              <c:strCache>
                <c:ptCount val="1"/>
                <c:pt idx="0">
                  <c:v>25.6T</c:v>
                </c:pt>
              </c:strCache>
            </c:strRef>
          </c:tx>
          <c:cat>
            <c:numRef>
              <c:f>Summary!$C$53:$J$53</c:f>
              <c:numCache>
                <c:formatCode>General</c:formatCode>
                <c:ptCount val="8"/>
                <c:pt idx="0">
                  <c:v>2021</c:v>
                </c:pt>
                <c:pt idx="1">
                  <c:v>2022</c:v>
                </c:pt>
                <c:pt idx="2">
                  <c:v>2023</c:v>
                </c:pt>
                <c:pt idx="3">
                  <c:v>2024</c:v>
                </c:pt>
                <c:pt idx="4">
                  <c:v>2025</c:v>
                </c:pt>
                <c:pt idx="5">
                  <c:v>2026</c:v>
                </c:pt>
                <c:pt idx="6">
                  <c:v>2027</c:v>
                </c:pt>
                <c:pt idx="7">
                  <c:v>2028</c:v>
                </c:pt>
              </c:numCache>
            </c:numRef>
          </c:cat>
          <c:val>
            <c:numRef>
              <c:f>Summary!$C$56:$J$56</c:f>
              <c:numCache>
                <c:formatCode>_(* #,##0_);_(* \(#,##0\);_(* "-"??_);_(@_)</c:formatCode>
                <c:ptCount val="8"/>
              </c:numCache>
            </c:numRef>
          </c:val>
          <c:smooth val="0"/>
          <c:extLst>
            <c:ext xmlns:c16="http://schemas.microsoft.com/office/drawing/2014/chart" uri="{C3380CC4-5D6E-409C-BE32-E72D297353CC}">
              <c16:uniqueId val="{00000003-49DA-440A-BB07-D4804C5C6FF8}"/>
            </c:ext>
          </c:extLst>
        </c:ser>
        <c:ser>
          <c:idx val="4"/>
          <c:order val="3"/>
          <c:tx>
            <c:strRef>
              <c:f>Summary!$B$57</c:f>
              <c:strCache>
                <c:ptCount val="1"/>
                <c:pt idx="0">
                  <c:v>51.2T</c:v>
                </c:pt>
              </c:strCache>
            </c:strRef>
          </c:tx>
          <c:val>
            <c:numRef>
              <c:f>Summary!$C$57:$J$57</c:f>
              <c:numCache>
                <c:formatCode>_(* #,##0_);_(* \(#,##0\);_(* "-"??_);_(@_)</c:formatCode>
                <c:ptCount val="8"/>
              </c:numCache>
            </c:numRef>
          </c:val>
          <c:smooth val="0"/>
          <c:extLst>
            <c:ext xmlns:c16="http://schemas.microsoft.com/office/drawing/2014/chart" uri="{C3380CC4-5D6E-409C-BE32-E72D297353CC}">
              <c16:uniqueId val="{00000004-49DA-440A-BB07-D4804C5C6FF8}"/>
            </c:ext>
          </c:extLst>
        </c:ser>
        <c:ser>
          <c:idx val="0"/>
          <c:order val="4"/>
          <c:tx>
            <c:strRef>
              <c:f>Summary!$B$58</c:f>
              <c:strCache>
                <c:ptCount val="1"/>
                <c:pt idx="0">
                  <c:v>102T</c:v>
                </c:pt>
              </c:strCache>
            </c:strRef>
          </c:tx>
          <c:val>
            <c:numRef>
              <c:f>Summary!$C$58:$J$58</c:f>
              <c:numCache>
                <c:formatCode>_(* #,##0_);_(* \(#,##0\);_(* "-"??_);_(@_)</c:formatCode>
                <c:ptCount val="8"/>
              </c:numCache>
            </c:numRef>
          </c:val>
          <c:smooth val="0"/>
          <c:extLst>
            <c:ext xmlns:c16="http://schemas.microsoft.com/office/drawing/2014/chart" uri="{C3380CC4-5D6E-409C-BE32-E72D297353CC}">
              <c16:uniqueId val="{00000000-A258-4C4D-AC24-01A3C9E5EB31}"/>
            </c:ext>
          </c:extLst>
        </c:ser>
        <c:dLbls>
          <c:showLegendKey val="0"/>
          <c:showVal val="0"/>
          <c:showCatName val="0"/>
          <c:showSerName val="0"/>
          <c:showPercent val="0"/>
          <c:showBubbleSize val="0"/>
        </c:dLbls>
        <c:marker val="1"/>
        <c:smooth val="0"/>
        <c:axId val="123341440"/>
        <c:axId val="123838848"/>
      </c:lineChart>
      <c:catAx>
        <c:axId val="123341440"/>
        <c:scaling>
          <c:orientation val="minMax"/>
        </c:scaling>
        <c:delete val="0"/>
        <c:axPos val="b"/>
        <c:numFmt formatCode="General" sourceLinked="1"/>
        <c:majorTickMark val="out"/>
        <c:minorTickMark val="none"/>
        <c:tickLblPos val="nextTo"/>
        <c:crossAx val="123838848"/>
        <c:crosses val="autoZero"/>
        <c:auto val="1"/>
        <c:lblAlgn val="ctr"/>
        <c:lblOffset val="100"/>
        <c:noMultiLvlLbl val="0"/>
      </c:catAx>
      <c:valAx>
        <c:axId val="123838848"/>
        <c:scaling>
          <c:orientation val="minMax"/>
        </c:scaling>
        <c:delete val="0"/>
        <c:axPos val="l"/>
        <c:majorGridlines/>
        <c:title>
          <c:tx>
            <c:rich>
              <a:bodyPr/>
              <a:lstStyle/>
              <a:p>
                <a:pPr>
                  <a:defRPr/>
                </a:pPr>
                <a:r>
                  <a:rPr lang="en-US"/>
                  <a:t>Shipments (Units)</a:t>
                </a:r>
              </a:p>
            </c:rich>
          </c:tx>
          <c:layout>
            <c:manualLayout>
              <c:xMode val="edge"/>
              <c:yMode val="edge"/>
              <c:x val="1.8681061871272407E-2"/>
              <c:y val="0.28659027001092724"/>
            </c:manualLayout>
          </c:layout>
          <c:overlay val="0"/>
        </c:title>
        <c:numFmt formatCode="_(* #,##0_);_(* \(#,##0\);_(* &quot;-&quot;??_);_(@_)" sourceLinked="1"/>
        <c:majorTickMark val="out"/>
        <c:minorTickMark val="none"/>
        <c:tickLblPos val="nextTo"/>
        <c:crossAx val="1233414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23403324584426"/>
          <c:y val="0.16155821097404618"/>
          <c:w val="0.80520691150732171"/>
          <c:h val="0.73162076527052622"/>
        </c:manualLayout>
      </c:layout>
      <c:barChart>
        <c:barDir val="col"/>
        <c:grouping val="stacked"/>
        <c:varyColors val="0"/>
        <c:ser>
          <c:idx val="0"/>
          <c:order val="0"/>
          <c:tx>
            <c:strRef>
              <c:f>Summary!$B$151</c:f>
              <c:strCache>
                <c:ptCount val="1"/>
                <c:pt idx="0">
                  <c:v>1.4T</c:v>
                </c:pt>
              </c:strCache>
            </c:strRef>
          </c:tx>
          <c:spPr>
            <a:solidFill>
              <a:schemeClr val="accent1"/>
            </a:solidFill>
            <a:ln>
              <a:noFill/>
            </a:ln>
            <a:effectLst/>
          </c:spPr>
          <c:invertIfNegative val="0"/>
          <c:cat>
            <c:numRef>
              <c:f>Summary!$C$150:$J$150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Summary!$C$151:$J$151</c:f>
              <c:numCache>
                <c:formatCode>_("$"* #,##0_);_("$"* \(#,##0\);_("$"* "-"??_);_(@_)</c:formatCode>
                <c:ptCount val="8"/>
              </c:numCache>
            </c:numRef>
          </c:val>
          <c:extLst>
            <c:ext xmlns:c16="http://schemas.microsoft.com/office/drawing/2014/chart" uri="{C3380CC4-5D6E-409C-BE32-E72D297353CC}">
              <c16:uniqueId val="{00000000-2F51-43E3-9E47-E12E8CCE24B0}"/>
            </c:ext>
          </c:extLst>
        </c:ser>
        <c:ser>
          <c:idx val="1"/>
          <c:order val="1"/>
          <c:tx>
            <c:strRef>
              <c:f>Summary!$B$152</c:f>
              <c:strCache>
                <c:ptCount val="1"/>
                <c:pt idx="0">
                  <c:v>2T</c:v>
                </c:pt>
              </c:strCache>
            </c:strRef>
          </c:tx>
          <c:spPr>
            <a:solidFill>
              <a:schemeClr val="accent2"/>
            </a:solidFill>
            <a:ln>
              <a:noFill/>
            </a:ln>
            <a:effectLst/>
          </c:spPr>
          <c:invertIfNegative val="0"/>
          <c:cat>
            <c:numRef>
              <c:f>Summary!$C$150:$J$150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Summary!$C$152:$J$152</c:f>
              <c:numCache>
                <c:formatCode>_("$"* #,##0_);_("$"* \(#,##0\);_("$"* "-"??_);_(@_)</c:formatCode>
                <c:ptCount val="8"/>
              </c:numCache>
            </c:numRef>
          </c:val>
          <c:extLst>
            <c:ext xmlns:c16="http://schemas.microsoft.com/office/drawing/2014/chart" uri="{C3380CC4-5D6E-409C-BE32-E72D297353CC}">
              <c16:uniqueId val="{00000001-2F51-43E3-9E47-E12E8CCE24B0}"/>
            </c:ext>
          </c:extLst>
        </c:ser>
        <c:ser>
          <c:idx val="2"/>
          <c:order val="2"/>
          <c:tx>
            <c:strRef>
              <c:f>Summary!$B$153</c:f>
              <c:strCache>
                <c:ptCount val="1"/>
                <c:pt idx="0">
                  <c:v>3.6T</c:v>
                </c:pt>
              </c:strCache>
            </c:strRef>
          </c:tx>
          <c:spPr>
            <a:solidFill>
              <a:schemeClr val="accent3"/>
            </a:solidFill>
            <a:ln>
              <a:noFill/>
            </a:ln>
            <a:effectLst/>
          </c:spPr>
          <c:invertIfNegative val="0"/>
          <c:cat>
            <c:numRef>
              <c:f>Summary!$C$150:$J$150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Summary!$C$153:$J$153</c:f>
              <c:numCache>
                <c:formatCode>_("$"* #,##0_);_("$"* \(#,##0\);_("$"* "-"??_);_(@_)</c:formatCode>
                <c:ptCount val="8"/>
              </c:numCache>
            </c:numRef>
          </c:val>
          <c:extLst>
            <c:ext xmlns:c16="http://schemas.microsoft.com/office/drawing/2014/chart" uri="{C3380CC4-5D6E-409C-BE32-E72D297353CC}">
              <c16:uniqueId val="{00000002-2F51-43E3-9E47-E12E8CCE24B0}"/>
            </c:ext>
          </c:extLst>
        </c:ser>
        <c:ser>
          <c:idx val="3"/>
          <c:order val="3"/>
          <c:tx>
            <c:strRef>
              <c:f>Summary!$B$154</c:f>
              <c:strCache>
                <c:ptCount val="1"/>
                <c:pt idx="0">
                  <c:v>8T</c:v>
                </c:pt>
              </c:strCache>
            </c:strRef>
          </c:tx>
          <c:spPr>
            <a:solidFill>
              <a:schemeClr val="accent4"/>
            </a:solidFill>
            <a:ln>
              <a:noFill/>
            </a:ln>
            <a:effectLst/>
          </c:spPr>
          <c:invertIfNegative val="0"/>
          <c:cat>
            <c:numRef>
              <c:f>Summary!$C$150:$J$150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Summary!$C$154:$J$154</c:f>
              <c:numCache>
                <c:formatCode>_("$"* #,##0_);_("$"* \(#,##0\);_("$"* "-"??_);_(@_)</c:formatCode>
                <c:ptCount val="8"/>
              </c:numCache>
            </c:numRef>
          </c:val>
          <c:extLst>
            <c:ext xmlns:c16="http://schemas.microsoft.com/office/drawing/2014/chart" uri="{C3380CC4-5D6E-409C-BE32-E72D297353CC}">
              <c16:uniqueId val="{00000003-2F51-43E3-9E47-E12E8CCE24B0}"/>
            </c:ext>
          </c:extLst>
        </c:ser>
        <c:ser>
          <c:idx val="4"/>
          <c:order val="4"/>
          <c:tx>
            <c:strRef>
              <c:f>Summary!$B$155</c:f>
              <c:strCache>
                <c:ptCount val="1"/>
                <c:pt idx="0">
                  <c:v>25.6T</c:v>
                </c:pt>
              </c:strCache>
            </c:strRef>
          </c:tx>
          <c:invertIfNegative val="0"/>
          <c:cat>
            <c:numRef>
              <c:f>Summary!$C$150:$J$150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Summary!$C$155:$J$155</c:f>
              <c:numCache>
                <c:formatCode>_("$"* #,##0_);_("$"* \(#,##0\);_("$"* "-"??_);_(@_)</c:formatCode>
                <c:ptCount val="8"/>
              </c:numCache>
            </c:numRef>
          </c:val>
          <c:extLst>
            <c:ext xmlns:c16="http://schemas.microsoft.com/office/drawing/2014/chart" uri="{C3380CC4-5D6E-409C-BE32-E72D297353CC}">
              <c16:uniqueId val="{00000004-2F51-43E3-9E47-E12E8CCE24B0}"/>
            </c:ext>
          </c:extLst>
        </c:ser>
        <c:ser>
          <c:idx val="5"/>
          <c:order val="5"/>
          <c:tx>
            <c:strRef>
              <c:f>Summary!$B$156</c:f>
              <c:strCache>
                <c:ptCount val="1"/>
                <c:pt idx="0">
                  <c:v>51.2T</c:v>
                </c:pt>
              </c:strCache>
            </c:strRef>
          </c:tx>
          <c:invertIfNegative val="0"/>
          <c:cat>
            <c:numRef>
              <c:f>Summary!$C$150:$J$150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Summary!$C$156:$J$156</c:f>
              <c:numCache>
                <c:formatCode>_("$"* #,##0_);_("$"* \(#,##0\);_("$"* "-"??_);_(@_)</c:formatCode>
                <c:ptCount val="8"/>
              </c:numCache>
            </c:numRef>
          </c:val>
          <c:extLst>
            <c:ext xmlns:c16="http://schemas.microsoft.com/office/drawing/2014/chart" uri="{C3380CC4-5D6E-409C-BE32-E72D297353CC}">
              <c16:uniqueId val="{00000005-2F51-43E3-9E47-E12E8CCE24B0}"/>
            </c:ext>
          </c:extLst>
        </c:ser>
        <c:ser>
          <c:idx val="6"/>
          <c:order val="6"/>
          <c:tx>
            <c:strRef>
              <c:f>Summary!$B$157</c:f>
              <c:strCache>
                <c:ptCount val="1"/>
                <c:pt idx="0">
                  <c:v>102T</c:v>
                </c:pt>
              </c:strCache>
            </c:strRef>
          </c:tx>
          <c:invertIfNegative val="0"/>
          <c:cat>
            <c:numRef>
              <c:f>Summary!$C$150:$J$150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Summary!$C$157:$J$157</c:f>
              <c:numCache>
                <c:formatCode>_("$"* #,##0_);_("$"* \(#,##0\);_("$"* "-"??_);_(@_)</c:formatCode>
                <c:ptCount val="8"/>
              </c:numCache>
            </c:numRef>
          </c:val>
          <c:extLst>
            <c:ext xmlns:c16="http://schemas.microsoft.com/office/drawing/2014/chart" uri="{C3380CC4-5D6E-409C-BE32-E72D297353CC}">
              <c16:uniqueId val="{00000000-8EE1-2644-9D1D-70EB3BB27F76}"/>
            </c:ext>
          </c:extLst>
        </c:ser>
        <c:dLbls>
          <c:showLegendKey val="0"/>
          <c:showVal val="0"/>
          <c:showCatName val="0"/>
          <c:showSerName val="0"/>
          <c:showPercent val="0"/>
          <c:showBubbleSize val="0"/>
        </c:dLbls>
        <c:gapWidth val="150"/>
        <c:overlap val="100"/>
        <c:axId val="65527808"/>
        <c:axId val="65529344"/>
      </c:barChart>
      <c:catAx>
        <c:axId val="65527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65529344"/>
        <c:crosses val="autoZero"/>
        <c:auto val="1"/>
        <c:lblAlgn val="ctr"/>
        <c:lblOffset val="100"/>
        <c:noMultiLvlLbl val="0"/>
      </c:catAx>
      <c:valAx>
        <c:axId val="65529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Sales ($M)</a:t>
                </a:r>
              </a:p>
            </c:rich>
          </c:tx>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vert="horz"/>
          <a:lstStyle/>
          <a:p>
            <a:pPr>
              <a:defRPr/>
            </a:pPr>
            <a:endParaRPr lang="en-US"/>
          </a:p>
        </c:txPr>
        <c:crossAx val="65527808"/>
        <c:crosses val="autoZero"/>
        <c:crossBetween val="between"/>
      </c:valAx>
      <c:spPr>
        <a:noFill/>
        <a:ln>
          <a:noFill/>
        </a:ln>
        <a:effectLst/>
      </c:spPr>
    </c:plotArea>
    <c:legend>
      <c:legendPos val="b"/>
      <c:layout>
        <c:manualLayout>
          <c:xMode val="edge"/>
          <c:yMode val="edge"/>
          <c:x val="0.16971539695618154"/>
          <c:y val="4.3575921571351907E-2"/>
          <c:w val="0.74814239076518851"/>
          <c:h val="9.2276232855784776E-2"/>
        </c:manualLayout>
      </c:layout>
      <c:overlay val="0"/>
      <c:spPr>
        <a:noFill/>
        <a:ln>
          <a:noFill/>
        </a:ln>
        <a:effectLst/>
      </c:spPr>
      <c:txPr>
        <a:bodyPr rot="0" vert="horz"/>
        <a:lstStyle/>
        <a:p>
          <a:pPr>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88103143688221"/>
          <c:y val="8.0652598425196856E-2"/>
          <c:w val="0.81595053753898006"/>
          <c:h val="0.80577151856017992"/>
        </c:manualLayout>
      </c:layout>
      <c:lineChart>
        <c:grouping val="standard"/>
        <c:varyColors val="0"/>
        <c:ser>
          <c:idx val="0"/>
          <c:order val="0"/>
          <c:tx>
            <c:strRef>
              <c:f>Summary!$B$193</c:f>
              <c:strCache>
                <c:ptCount val="1"/>
                <c:pt idx="0">
                  <c:v>OCS (Google)</c:v>
                </c:pt>
              </c:strCache>
            </c:strRef>
          </c:tx>
          <c:cat>
            <c:numRef>
              <c:f>Summary!$C$192:$J$192</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Summary!$C$193:$J$193</c:f>
              <c:numCache>
                <c:formatCode>_(* #,##0_);_(* \(#,##0\);_(* "-"??_);_(@_)</c:formatCode>
                <c:ptCount val="8"/>
              </c:numCache>
            </c:numRef>
          </c:val>
          <c:smooth val="0"/>
          <c:extLst>
            <c:ext xmlns:c16="http://schemas.microsoft.com/office/drawing/2014/chart" uri="{C3380CC4-5D6E-409C-BE32-E72D297353CC}">
              <c16:uniqueId val="{00000000-8134-4193-A4D8-8F759F42B83F}"/>
            </c:ext>
          </c:extLst>
        </c:ser>
        <c:ser>
          <c:idx val="1"/>
          <c:order val="1"/>
          <c:tx>
            <c:strRef>
              <c:f>Summary!$B$194</c:f>
              <c:strCache>
                <c:ptCount val="1"/>
                <c:pt idx="0">
                  <c:v>Other Cloud companies</c:v>
                </c:pt>
              </c:strCache>
            </c:strRef>
          </c:tx>
          <c:cat>
            <c:numRef>
              <c:f>Summary!$C$192:$J$192</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Summary!$C$194:$J$194</c:f>
            </c:numRef>
          </c:val>
          <c:smooth val="0"/>
          <c:extLst>
            <c:ext xmlns:c16="http://schemas.microsoft.com/office/drawing/2014/chart" uri="{C3380CC4-5D6E-409C-BE32-E72D297353CC}">
              <c16:uniqueId val="{00000001-8134-4193-A4D8-8F759F42B83F}"/>
            </c:ext>
          </c:extLst>
        </c:ser>
        <c:dLbls>
          <c:showLegendKey val="0"/>
          <c:showVal val="0"/>
          <c:showCatName val="0"/>
          <c:showSerName val="0"/>
          <c:showPercent val="0"/>
          <c:showBubbleSize val="0"/>
        </c:dLbls>
        <c:marker val="1"/>
        <c:smooth val="0"/>
        <c:axId val="65551744"/>
        <c:axId val="81130624"/>
      </c:lineChart>
      <c:catAx>
        <c:axId val="65551744"/>
        <c:scaling>
          <c:orientation val="minMax"/>
        </c:scaling>
        <c:delete val="0"/>
        <c:axPos val="b"/>
        <c:numFmt formatCode="General" sourceLinked="1"/>
        <c:majorTickMark val="out"/>
        <c:minorTickMark val="none"/>
        <c:tickLblPos val="nextTo"/>
        <c:crossAx val="81130624"/>
        <c:crosses val="autoZero"/>
        <c:auto val="1"/>
        <c:lblAlgn val="ctr"/>
        <c:lblOffset val="100"/>
        <c:noMultiLvlLbl val="0"/>
      </c:catAx>
      <c:valAx>
        <c:axId val="81130624"/>
        <c:scaling>
          <c:orientation val="minMax"/>
        </c:scaling>
        <c:delete val="0"/>
        <c:axPos val="l"/>
        <c:majorGridlines/>
        <c:title>
          <c:tx>
            <c:rich>
              <a:bodyPr/>
              <a:lstStyle/>
              <a:p>
                <a:pPr>
                  <a:defRPr/>
                </a:pPr>
                <a:r>
                  <a:rPr lang="en-US"/>
                  <a:t>Shipments (Units)</a:t>
                </a:r>
              </a:p>
            </c:rich>
          </c:tx>
          <c:layout>
            <c:manualLayout>
              <c:xMode val="edge"/>
              <c:yMode val="edge"/>
              <c:x val="1.8681061871272407E-2"/>
              <c:y val="0.28659027001092724"/>
            </c:manualLayout>
          </c:layout>
          <c:overlay val="0"/>
        </c:title>
        <c:numFmt formatCode="_(* #,##0_);_(* \(#,##0\);_(* &quot;-&quot;??_);_(@_)" sourceLinked="1"/>
        <c:majorTickMark val="out"/>
        <c:minorTickMark val="none"/>
        <c:tickLblPos val="nextTo"/>
        <c:crossAx val="65551744"/>
        <c:crosses val="autoZero"/>
        <c:crossBetween val="between"/>
      </c:valAx>
    </c:plotArea>
    <c:legend>
      <c:legendPos val="t"/>
      <c:layout>
        <c:manualLayout>
          <c:xMode val="edge"/>
          <c:yMode val="edge"/>
          <c:x val="0.2370285951098218"/>
          <c:y val="9.7702106266567432E-2"/>
          <c:w val="0.57979775554371504"/>
          <c:h val="8.2664746906636666E-2"/>
        </c:manualLayout>
      </c:layout>
      <c:overlay val="1"/>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995802795559"/>
          <c:y val="5.0108086228751895E-2"/>
          <c:w val="0.81283513688873632"/>
          <c:h val="0.83682835238775855"/>
        </c:manualLayout>
      </c:layout>
      <c:lineChart>
        <c:grouping val="standard"/>
        <c:varyColors val="0"/>
        <c:ser>
          <c:idx val="0"/>
          <c:order val="0"/>
          <c:tx>
            <c:strRef>
              <c:f>Summary!$B$206</c:f>
              <c:strCache>
                <c:ptCount val="1"/>
                <c:pt idx="0">
                  <c:v>Google</c:v>
                </c:pt>
              </c:strCache>
            </c:strRef>
          </c:tx>
          <c:cat>
            <c:numRef>
              <c:f>Summary!$C$205:$J$205</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Summary!$C$206:$J$206</c:f>
              <c:numCache>
                <c:formatCode>_("$"* #,##0_);_("$"* \(#,##0\);_("$"* "-"??_);_(@_)</c:formatCode>
                <c:ptCount val="8"/>
              </c:numCache>
            </c:numRef>
          </c:val>
          <c:smooth val="0"/>
          <c:extLst>
            <c:ext xmlns:c16="http://schemas.microsoft.com/office/drawing/2014/chart" uri="{C3380CC4-5D6E-409C-BE32-E72D297353CC}">
              <c16:uniqueId val="{00000000-D526-4B59-9094-7F8B21A550C9}"/>
            </c:ext>
          </c:extLst>
        </c:ser>
        <c:ser>
          <c:idx val="1"/>
          <c:order val="1"/>
          <c:tx>
            <c:strRef>
              <c:f>Summary!$B$207</c:f>
              <c:strCache>
                <c:ptCount val="1"/>
                <c:pt idx="0">
                  <c:v>Other Cloud companies</c:v>
                </c:pt>
              </c:strCache>
            </c:strRef>
          </c:tx>
          <c:cat>
            <c:numRef>
              <c:f>Summary!$C$205:$J$205</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Summary!$C$207:$J$207</c:f>
              <c:numCache>
                <c:formatCode>_("$"* #,##0_);_("$"* \(#,##0\);_("$"* "-"??_);_(@_)</c:formatCode>
                <c:ptCount val="8"/>
              </c:numCache>
            </c:numRef>
          </c:val>
          <c:smooth val="0"/>
          <c:extLst>
            <c:ext xmlns:c16="http://schemas.microsoft.com/office/drawing/2014/chart" uri="{C3380CC4-5D6E-409C-BE32-E72D297353CC}">
              <c16:uniqueId val="{00000001-D526-4B59-9094-7F8B21A550C9}"/>
            </c:ext>
          </c:extLst>
        </c:ser>
        <c:dLbls>
          <c:showLegendKey val="0"/>
          <c:showVal val="0"/>
          <c:showCatName val="0"/>
          <c:showSerName val="0"/>
          <c:showPercent val="0"/>
          <c:showBubbleSize val="0"/>
        </c:dLbls>
        <c:marker val="1"/>
        <c:smooth val="0"/>
        <c:axId val="101255808"/>
        <c:axId val="101261696"/>
      </c:lineChart>
      <c:catAx>
        <c:axId val="101255808"/>
        <c:scaling>
          <c:orientation val="minMax"/>
        </c:scaling>
        <c:delete val="0"/>
        <c:axPos val="b"/>
        <c:numFmt formatCode="General" sourceLinked="1"/>
        <c:majorTickMark val="out"/>
        <c:minorTickMark val="none"/>
        <c:tickLblPos val="nextTo"/>
        <c:crossAx val="101261696"/>
        <c:crosses val="autoZero"/>
        <c:auto val="1"/>
        <c:lblAlgn val="ctr"/>
        <c:lblOffset val="100"/>
        <c:noMultiLvlLbl val="0"/>
      </c:catAx>
      <c:valAx>
        <c:axId val="101261696"/>
        <c:scaling>
          <c:orientation val="minMax"/>
        </c:scaling>
        <c:delete val="0"/>
        <c:axPos val="l"/>
        <c:majorGridlines/>
        <c:title>
          <c:tx>
            <c:rich>
              <a:bodyPr/>
              <a:lstStyle/>
              <a:p>
                <a:pPr>
                  <a:defRPr/>
                </a:pPr>
                <a:r>
                  <a:rPr lang="en-US"/>
                  <a:t>Revenues ($M)</a:t>
                </a:r>
              </a:p>
            </c:rich>
          </c:tx>
          <c:layout>
            <c:manualLayout>
              <c:xMode val="edge"/>
              <c:yMode val="edge"/>
              <c:x val="1.5671647316364078E-2"/>
              <c:y val="0.28238562280802443"/>
            </c:manualLayout>
          </c:layout>
          <c:overlay val="0"/>
        </c:title>
        <c:numFmt formatCode="_(&quot;$&quot;* #,##0_);_(&quot;$&quot;* \(#,##0\);_(&quot;$&quot;* &quot;-&quot;??_);_(@_)" sourceLinked="1"/>
        <c:majorTickMark val="out"/>
        <c:minorTickMark val="none"/>
        <c:tickLblPos val="nextTo"/>
        <c:crossAx val="101255808"/>
        <c:crosses val="autoZero"/>
        <c:crossBetween val="between"/>
      </c:valAx>
    </c:plotArea>
    <c:legend>
      <c:legendPos val="t"/>
      <c:layout>
        <c:manualLayout>
          <c:xMode val="edge"/>
          <c:yMode val="edge"/>
          <c:x val="0.19983006170419756"/>
          <c:y val="6.3708759954493738E-2"/>
          <c:w val="0.64973953887597835"/>
          <c:h val="8.2288570583967102E-2"/>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23403324584426"/>
          <c:y val="8.0776824538723702E-2"/>
          <c:w val="0.81121041119860016"/>
          <c:h val="0.81240216241626517"/>
        </c:manualLayout>
      </c:layout>
      <c:barChart>
        <c:barDir val="col"/>
        <c:grouping val="stacked"/>
        <c:varyColors val="0"/>
        <c:ser>
          <c:idx val="0"/>
          <c:order val="0"/>
          <c:tx>
            <c:strRef>
              <c:f>Summary!$B$206</c:f>
              <c:strCache>
                <c:ptCount val="1"/>
                <c:pt idx="0">
                  <c:v>Google</c:v>
                </c:pt>
              </c:strCache>
            </c:strRef>
          </c:tx>
          <c:invertIfNegative val="0"/>
          <c:cat>
            <c:numRef>
              <c:f>Summary!$C$205:$J$205</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Summary!$C$206:$J$206</c:f>
              <c:numCache>
                <c:formatCode>_("$"* #,##0_);_("$"* \(#,##0\);_("$"* "-"??_);_(@_)</c:formatCode>
                <c:ptCount val="8"/>
              </c:numCache>
            </c:numRef>
          </c:val>
          <c:extLst>
            <c:ext xmlns:c16="http://schemas.microsoft.com/office/drawing/2014/chart" uri="{C3380CC4-5D6E-409C-BE32-E72D297353CC}">
              <c16:uniqueId val="{00000000-03BF-4B7F-8F81-C586ED1A22EF}"/>
            </c:ext>
          </c:extLst>
        </c:ser>
        <c:ser>
          <c:idx val="1"/>
          <c:order val="1"/>
          <c:tx>
            <c:strRef>
              <c:f>Summary!$B$207</c:f>
              <c:strCache>
                <c:ptCount val="1"/>
                <c:pt idx="0">
                  <c:v>Other Cloud companies</c:v>
                </c:pt>
              </c:strCache>
            </c:strRef>
          </c:tx>
          <c:invertIfNegative val="0"/>
          <c:cat>
            <c:numRef>
              <c:f>Summary!$C$205:$J$205</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Summary!$C$207:$J$207</c:f>
              <c:numCache>
                <c:formatCode>_("$"* #,##0_);_("$"* \(#,##0\);_("$"* "-"??_);_(@_)</c:formatCode>
                <c:ptCount val="8"/>
              </c:numCache>
            </c:numRef>
          </c:val>
          <c:extLst>
            <c:ext xmlns:c16="http://schemas.microsoft.com/office/drawing/2014/chart" uri="{C3380CC4-5D6E-409C-BE32-E72D297353CC}">
              <c16:uniqueId val="{00000000-511D-D742-BE68-19A78D416663}"/>
            </c:ext>
          </c:extLst>
        </c:ser>
        <c:dLbls>
          <c:showLegendKey val="0"/>
          <c:showVal val="0"/>
          <c:showCatName val="0"/>
          <c:showSerName val="0"/>
          <c:showPercent val="0"/>
          <c:showBubbleSize val="0"/>
        </c:dLbls>
        <c:gapWidth val="150"/>
        <c:overlap val="100"/>
        <c:axId val="101284096"/>
        <c:axId val="101285888"/>
      </c:barChart>
      <c:catAx>
        <c:axId val="10128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1285888"/>
        <c:crosses val="autoZero"/>
        <c:auto val="1"/>
        <c:lblAlgn val="ctr"/>
        <c:lblOffset val="100"/>
        <c:noMultiLvlLbl val="0"/>
      </c:catAx>
      <c:valAx>
        <c:axId val="101285888"/>
        <c:scaling>
          <c:orientation val="minMax"/>
          <c:max val="50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Sales ($M)</a:t>
                </a:r>
              </a:p>
            </c:rich>
          </c:tx>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vert="horz"/>
          <a:lstStyle/>
          <a:p>
            <a:pPr>
              <a:defRPr/>
            </a:pPr>
            <a:endParaRPr lang="en-US"/>
          </a:p>
        </c:txPr>
        <c:crossAx val="101284096"/>
        <c:crosses val="autoZero"/>
        <c:crossBetween val="between"/>
      </c:valAx>
      <c:spPr>
        <a:noFill/>
        <a:ln>
          <a:noFill/>
        </a:ln>
        <a:effectLst/>
      </c:spPr>
    </c:plotArea>
    <c:legend>
      <c:legendPos val="t"/>
      <c:layout>
        <c:manualLayout>
          <c:xMode val="edge"/>
          <c:yMode val="edge"/>
          <c:x val="0.21099961189061897"/>
          <c:y val="7.0827620428043497E-2"/>
          <c:w val="0.40936313881817404"/>
          <c:h val="0.11870535772580665"/>
        </c:manualLayout>
      </c:layout>
      <c:overlay val="0"/>
      <c:spPr>
        <a:solidFill>
          <a:schemeClr val="bg1"/>
        </a:solidFill>
        <a:ln>
          <a:solidFill>
            <a:schemeClr val="tx1">
              <a:lumMod val="15000"/>
              <a:lumOff val="85000"/>
            </a:schemeClr>
          </a:solidFill>
        </a:ln>
      </c:sp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78727887408122"/>
          <c:y val="0.13445378151260504"/>
          <c:w val="0.81968807577963532"/>
          <c:h val="0.76025110831734266"/>
        </c:manualLayout>
      </c:layout>
      <c:barChart>
        <c:barDir val="col"/>
        <c:grouping val="clustered"/>
        <c:varyColors val="0"/>
        <c:ser>
          <c:idx val="0"/>
          <c:order val="0"/>
          <c:tx>
            <c:strRef>
              <c:f>Summary!$B$28</c:f>
              <c:strCache>
                <c:ptCount val="1"/>
                <c:pt idx="0">
                  <c:v>Ethernet Switches</c:v>
                </c:pt>
              </c:strCache>
            </c:strRef>
          </c:tx>
          <c:spPr>
            <a:solidFill>
              <a:schemeClr val="accent1"/>
            </a:solidFill>
            <a:ln>
              <a:noFill/>
            </a:ln>
            <a:effectLst/>
          </c:spPr>
          <c:invertIfNegative val="0"/>
          <c:cat>
            <c:numRef>
              <c:f>Summary!$C$27:$L$27</c:f>
              <c:numCache>
                <c:formatCode>General</c:formatCode>
                <c:ptCount val="10"/>
                <c:pt idx="0">
                  <c:v>2021</c:v>
                </c:pt>
                <c:pt idx="1">
                  <c:v>2022</c:v>
                </c:pt>
                <c:pt idx="2">
                  <c:v>2023</c:v>
                </c:pt>
                <c:pt idx="3">
                  <c:v>2024</c:v>
                </c:pt>
                <c:pt idx="4">
                  <c:v>2025</c:v>
                </c:pt>
                <c:pt idx="5">
                  <c:v>2026</c:v>
                </c:pt>
                <c:pt idx="6">
                  <c:v>2027</c:v>
                </c:pt>
                <c:pt idx="7">
                  <c:v>2028</c:v>
                </c:pt>
              </c:numCache>
            </c:numRef>
          </c:cat>
          <c:val>
            <c:numRef>
              <c:f>Summary!$C$28:$J$28</c:f>
              <c:numCache>
                <c:formatCode>_(* #,##0_);_(* \(#,##0\);_(* "-"??_);_(@_)</c:formatCode>
                <c:ptCount val="8"/>
              </c:numCache>
            </c:numRef>
          </c:val>
          <c:extLst>
            <c:ext xmlns:c16="http://schemas.microsoft.com/office/drawing/2014/chart" uri="{C3380CC4-5D6E-409C-BE32-E72D297353CC}">
              <c16:uniqueId val="{00000000-AFA1-9744-8625-3FCCE70D62D0}"/>
            </c:ext>
          </c:extLst>
        </c:ser>
        <c:ser>
          <c:idx val="1"/>
          <c:order val="1"/>
          <c:tx>
            <c:strRef>
              <c:f>Summary!$B$29</c:f>
              <c:strCache>
                <c:ptCount val="1"/>
                <c:pt idx="0">
                  <c:v>InfiniBand Switches</c:v>
                </c:pt>
              </c:strCache>
            </c:strRef>
          </c:tx>
          <c:spPr>
            <a:solidFill>
              <a:schemeClr val="accent2"/>
            </a:solidFill>
            <a:ln>
              <a:noFill/>
            </a:ln>
            <a:effectLst/>
          </c:spPr>
          <c:invertIfNegative val="0"/>
          <c:cat>
            <c:numRef>
              <c:f>Summary!$C$27:$L$27</c:f>
              <c:numCache>
                <c:formatCode>General</c:formatCode>
                <c:ptCount val="10"/>
                <c:pt idx="0">
                  <c:v>2021</c:v>
                </c:pt>
                <c:pt idx="1">
                  <c:v>2022</c:v>
                </c:pt>
                <c:pt idx="2">
                  <c:v>2023</c:v>
                </c:pt>
                <c:pt idx="3">
                  <c:v>2024</c:v>
                </c:pt>
                <c:pt idx="4">
                  <c:v>2025</c:v>
                </c:pt>
                <c:pt idx="5">
                  <c:v>2026</c:v>
                </c:pt>
                <c:pt idx="6">
                  <c:v>2027</c:v>
                </c:pt>
                <c:pt idx="7">
                  <c:v>2028</c:v>
                </c:pt>
              </c:numCache>
            </c:numRef>
          </c:cat>
          <c:val>
            <c:numRef>
              <c:f>Summary!$C$29:$J$29</c:f>
              <c:numCache>
                <c:formatCode>_(* #,##0_);_(* \(#,##0\);_(* "-"??_);_(@_)</c:formatCode>
                <c:ptCount val="8"/>
              </c:numCache>
            </c:numRef>
          </c:val>
          <c:extLst>
            <c:ext xmlns:c16="http://schemas.microsoft.com/office/drawing/2014/chart" uri="{C3380CC4-5D6E-409C-BE32-E72D297353CC}">
              <c16:uniqueId val="{00000001-AFA1-9744-8625-3FCCE70D62D0}"/>
            </c:ext>
          </c:extLst>
        </c:ser>
        <c:ser>
          <c:idx val="2"/>
          <c:order val="2"/>
          <c:tx>
            <c:strRef>
              <c:f>Summary!$B$30</c:f>
              <c:strCache>
                <c:ptCount val="1"/>
                <c:pt idx="0">
                  <c:v>Optical Circuit Switches</c:v>
                </c:pt>
              </c:strCache>
            </c:strRef>
          </c:tx>
          <c:spPr>
            <a:solidFill>
              <a:schemeClr val="accent3"/>
            </a:solidFill>
            <a:ln>
              <a:noFill/>
            </a:ln>
            <a:effectLst/>
          </c:spPr>
          <c:invertIfNegative val="0"/>
          <c:cat>
            <c:numRef>
              <c:f>Summary!$C$27:$L$27</c:f>
              <c:numCache>
                <c:formatCode>General</c:formatCode>
                <c:ptCount val="10"/>
                <c:pt idx="0">
                  <c:v>2021</c:v>
                </c:pt>
                <c:pt idx="1">
                  <c:v>2022</c:v>
                </c:pt>
                <c:pt idx="2">
                  <c:v>2023</c:v>
                </c:pt>
                <c:pt idx="3">
                  <c:v>2024</c:v>
                </c:pt>
                <c:pt idx="4">
                  <c:v>2025</c:v>
                </c:pt>
                <c:pt idx="5">
                  <c:v>2026</c:v>
                </c:pt>
                <c:pt idx="6">
                  <c:v>2027</c:v>
                </c:pt>
                <c:pt idx="7">
                  <c:v>2028</c:v>
                </c:pt>
              </c:numCache>
            </c:numRef>
          </c:cat>
          <c:val>
            <c:numRef>
              <c:f>Summary!$C$30:$J$30</c:f>
              <c:numCache>
                <c:formatCode>_(* #,##0_);_(* \(#,##0\);_(* "-"??_);_(@_)</c:formatCode>
                <c:ptCount val="8"/>
              </c:numCache>
            </c:numRef>
          </c:val>
          <c:extLst>
            <c:ext xmlns:c16="http://schemas.microsoft.com/office/drawing/2014/chart" uri="{C3380CC4-5D6E-409C-BE32-E72D297353CC}">
              <c16:uniqueId val="{00000002-AFA1-9744-8625-3FCCE70D62D0}"/>
            </c:ext>
          </c:extLst>
        </c:ser>
        <c:dLbls>
          <c:showLegendKey val="0"/>
          <c:showVal val="0"/>
          <c:showCatName val="0"/>
          <c:showSerName val="0"/>
          <c:showPercent val="0"/>
          <c:showBubbleSize val="0"/>
        </c:dLbls>
        <c:gapWidth val="219"/>
        <c:overlap val="-27"/>
        <c:axId val="101309440"/>
        <c:axId val="101319424"/>
      </c:barChart>
      <c:catAx>
        <c:axId val="10130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319424"/>
        <c:crosses val="autoZero"/>
        <c:auto val="1"/>
        <c:lblAlgn val="ctr"/>
        <c:lblOffset val="100"/>
        <c:noMultiLvlLbl val="0"/>
      </c:catAx>
      <c:valAx>
        <c:axId val="101319424"/>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Shipments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309440"/>
        <c:crosses val="autoZero"/>
        <c:crossBetween val="between"/>
      </c:valAx>
      <c:spPr>
        <a:noFill/>
        <a:ln>
          <a:noFill/>
        </a:ln>
        <a:effectLst/>
      </c:spPr>
    </c:plotArea>
    <c:legend>
      <c:legendPos val="b"/>
      <c:layout>
        <c:manualLayout>
          <c:xMode val="edge"/>
          <c:yMode val="edge"/>
          <c:x val="0.16956941222231636"/>
          <c:y val="2.155362932574607E-2"/>
          <c:w val="0.83043058777768364"/>
          <c:h val="7.849533514193078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02375881271797"/>
          <c:y val="0.14285709559415879"/>
          <c:w val="0.83683495092250348"/>
          <c:h val="0.76025118763607902"/>
        </c:manualLayout>
      </c:layout>
      <c:barChart>
        <c:barDir val="col"/>
        <c:grouping val="clustered"/>
        <c:varyColors val="0"/>
        <c:ser>
          <c:idx val="0"/>
          <c:order val="0"/>
          <c:tx>
            <c:strRef>
              <c:f>Summary!$B$23</c:f>
              <c:strCache>
                <c:ptCount val="1"/>
                <c:pt idx="0">
                  <c:v>Ethernet Switches</c:v>
                </c:pt>
              </c:strCache>
            </c:strRef>
          </c:tx>
          <c:spPr>
            <a:solidFill>
              <a:schemeClr val="accent1"/>
            </a:solidFill>
            <a:ln>
              <a:noFill/>
            </a:ln>
            <a:effectLst/>
          </c:spPr>
          <c:invertIfNegative val="0"/>
          <c:cat>
            <c:numRef>
              <c:f>Summary!$C$22:$J$22</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Summary!$C$23:$J$23</c:f>
              <c:numCache>
                <c:formatCode>_("$"* #,##0_);_("$"* \(#,##0\);_("$"* "-"??_);_(@_)</c:formatCode>
                <c:ptCount val="8"/>
              </c:numCache>
            </c:numRef>
          </c:val>
          <c:extLst>
            <c:ext xmlns:c16="http://schemas.microsoft.com/office/drawing/2014/chart" uri="{C3380CC4-5D6E-409C-BE32-E72D297353CC}">
              <c16:uniqueId val="{00000000-29A6-7444-B548-77DD7897883A}"/>
            </c:ext>
          </c:extLst>
        </c:ser>
        <c:ser>
          <c:idx val="1"/>
          <c:order val="1"/>
          <c:tx>
            <c:strRef>
              <c:f>Summary!$B$24</c:f>
              <c:strCache>
                <c:ptCount val="1"/>
                <c:pt idx="0">
                  <c:v>InfiniBand Switches</c:v>
                </c:pt>
              </c:strCache>
            </c:strRef>
          </c:tx>
          <c:spPr>
            <a:solidFill>
              <a:schemeClr val="accent2"/>
            </a:solidFill>
            <a:ln>
              <a:noFill/>
            </a:ln>
            <a:effectLst/>
          </c:spPr>
          <c:invertIfNegative val="0"/>
          <c:cat>
            <c:numRef>
              <c:f>Summary!$C$22:$J$22</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Summary!$C$24:$J$24</c:f>
              <c:numCache>
                <c:formatCode>_("$"* #,##0_);_("$"* \(#,##0\);_("$"* "-"??_);_(@_)</c:formatCode>
                <c:ptCount val="8"/>
              </c:numCache>
            </c:numRef>
          </c:val>
          <c:extLst>
            <c:ext xmlns:c16="http://schemas.microsoft.com/office/drawing/2014/chart" uri="{C3380CC4-5D6E-409C-BE32-E72D297353CC}">
              <c16:uniqueId val="{00000001-29A6-7444-B548-77DD7897883A}"/>
            </c:ext>
          </c:extLst>
        </c:ser>
        <c:ser>
          <c:idx val="2"/>
          <c:order val="2"/>
          <c:tx>
            <c:strRef>
              <c:f>Summary!$B$25</c:f>
              <c:strCache>
                <c:ptCount val="1"/>
                <c:pt idx="0">
                  <c:v>Optical Circuit Switches</c:v>
                </c:pt>
              </c:strCache>
            </c:strRef>
          </c:tx>
          <c:spPr>
            <a:solidFill>
              <a:schemeClr val="accent3"/>
            </a:solidFill>
            <a:ln>
              <a:noFill/>
            </a:ln>
            <a:effectLst/>
          </c:spPr>
          <c:invertIfNegative val="0"/>
          <c:cat>
            <c:numRef>
              <c:f>Summary!$C$22:$J$22</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Summary!$C$25:$J$25</c:f>
              <c:numCache>
                <c:formatCode>_("$"* #,##0_);_("$"* \(#,##0\);_("$"* "-"??_);_(@_)</c:formatCode>
                <c:ptCount val="8"/>
              </c:numCache>
            </c:numRef>
          </c:val>
          <c:extLst>
            <c:ext xmlns:c16="http://schemas.microsoft.com/office/drawing/2014/chart" uri="{C3380CC4-5D6E-409C-BE32-E72D297353CC}">
              <c16:uniqueId val="{00000002-29A6-7444-B548-77DD7897883A}"/>
            </c:ext>
          </c:extLst>
        </c:ser>
        <c:dLbls>
          <c:showLegendKey val="0"/>
          <c:showVal val="0"/>
          <c:showCatName val="0"/>
          <c:showSerName val="0"/>
          <c:showPercent val="0"/>
          <c:showBubbleSize val="0"/>
        </c:dLbls>
        <c:gapWidth val="219"/>
        <c:overlap val="-27"/>
        <c:axId val="101339136"/>
        <c:axId val="101340672"/>
      </c:barChart>
      <c:catAx>
        <c:axId val="10133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340672"/>
        <c:crosses val="autoZero"/>
        <c:auto val="1"/>
        <c:lblAlgn val="ctr"/>
        <c:lblOffset val="100"/>
        <c:noMultiLvlLbl val="0"/>
      </c:catAx>
      <c:valAx>
        <c:axId val="101340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339136"/>
        <c:crosses val="autoZero"/>
        <c:crossBetween val="between"/>
      </c:valAx>
      <c:spPr>
        <a:noFill/>
        <a:ln>
          <a:noFill/>
        </a:ln>
        <a:effectLst/>
      </c:spPr>
    </c:plotArea>
    <c:legend>
      <c:legendPos val="b"/>
      <c:layout>
        <c:manualLayout>
          <c:xMode val="edge"/>
          <c:yMode val="edge"/>
          <c:x val="9.8366021668106832E-2"/>
          <c:y val="3.8360670164537099E-2"/>
          <c:w val="0.89005331487937456"/>
          <c:h val="7.8495309172464375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Meta!$B$29</c:f>
              <c:strCache>
                <c:ptCount val="1"/>
                <c:pt idx="0">
                  <c:v>200G FR4</c:v>
                </c:pt>
              </c:strCache>
            </c:strRef>
          </c:tx>
          <c:spPr>
            <a:ln w="28575" cap="rnd">
              <a:solidFill>
                <a:schemeClr val="accent1"/>
              </a:solidFill>
              <a:round/>
            </a:ln>
            <a:effectLst/>
          </c:spPr>
          <c:marker>
            <c:symbol val="none"/>
          </c:marker>
          <c:cat>
            <c:numRef>
              <c:f>Meta!$C$27:$J$27</c:f>
              <c:numCache>
                <c:formatCode>General</c:formatCode>
                <c:ptCount val="8"/>
                <c:pt idx="0">
                  <c:v>2021</c:v>
                </c:pt>
                <c:pt idx="1">
                  <c:v>2022</c:v>
                </c:pt>
                <c:pt idx="2">
                  <c:v>2023</c:v>
                </c:pt>
                <c:pt idx="3">
                  <c:v>2024</c:v>
                </c:pt>
                <c:pt idx="4">
                  <c:v>2025</c:v>
                </c:pt>
                <c:pt idx="5">
                  <c:v>2026</c:v>
                </c:pt>
                <c:pt idx="6">
                  <c:v>2027</c:v>
                </c:pt>
                <c:pt idx="7">
                  <c:v>2028</c:v>
                </c:pt>
              </c:numCache>
            </c:numRef>
          </c:cat>
          <c:val>
            <c:numRef>
              <c:f>Meta!$C$29:$J$29</c:f>
              <c:numCache>
                <c:formatCode>_(* #,##0_);_(* \(#,##0\);_(* "-"??_);_(@_)</c:formatCode>
                <c:ptCount val="8"/>
              </c:numCache>
            </c:numRef>
          </c:val>
          <c:smooth val="0"/>
          <c:extLst>
            <c:ext xmlns:c16="http://schemas.microsoft.com/office/drawing/2014/chart" uri="{C3380CC4-5D6E-409C-BE32-E72D297353CC}">
              <c16:uniqueId val="{00000000-4C45-42FA-A4F0-7A61A7764A32}"/>
            </c:ext>
          </c:extLst>
        </c:ser>
        <c:ser>
          <c:idx val="1"/>
          <c:order val="1"/>
          <c:tx>
            <c:strRef>
              <c:f>Meta!$B$30</c:f>
              <c:strCache>
                <c:ptCount val="1"/>
                <c:pt idx="0">
                  <c:v>400G FR4</c:v>
                </c:pt>
              </c:strCache>
            </c:strRef>
          </c:tx>
          <c:spPr>
            <a:ln w="28575" cap="rnd">
              <a:solidFill>
                <a:schemeClr val="accent2"/>
              </a:solidFill>
              <a:round/>
            </a:ln>
            <a:effectLst/>
          </c:spPr>
          <c:marker>
            <c:symbol val="none"/>
          </c:marker>
          <c:cat>
            <c:numRef>
              <c:f>Meta!$C$27:$J$27</c:f>
              <c:numCache>
                <c:formatCode>General</c:formatCode>
                <c:ptCount val="8"/>
                <c:pt idx="0">
                  <c:v>2021</c:v>
                </c:pt>
                <c:pt idx="1">
                  <c:v>2022</c:v>
                </c:pt>
                <c:pt idx="2">
                  <c:v>2023</c:v>
                </c:pt>
                <c:pt idx="3">
                  <c:v>2024</c:v>
                </c:pt>
                <c:pt idx="4">
                  <c:v>2025</c:v>
                </c:pt>
                <c:pt idx="5">
                  <c:v>2026</c:v>
                </c:pt>
                <c:pt idx="6">
                  <c:v>2027</c:v>
                </c:pt>
                <c:pt idx="7">
                  <c:v>2028</c:v>
                </c:pt>
              </c:numCache>
            </c:numRef>
          </c:cat>
          <c:val>
            <c:numRef>
              <c:f>Meta!$C$30:$J$30</c:f>
              <c:numCache>
                <c:formatCode>_(* #,##0_);_(* \(#,##0\);_(* "-"??_);_(@_)</c:formatCode>
                <c:ptCount val="8"/>
              </c:numCache>
            </c:numRef>
          </c:val>
          <c:smooth val="0"/>
          <c:extLst>
            <c:ext xmlns:c16="http://schemas.microsoft.com/office/drawing/2014/chart" uri="{C3380CC4-5D6E-409C-BE32-E72D297353CC}">
              <c16:uniqueId val="{00000001-4C45-42FA-A4F0-7A61A7764A32}"/>
            </c:ext>
          </c:extLst>
        </c:ser>
        <c:ser>
          <c:idx val="2"/>
          <c:order val="2"/>
          <c:tx>
            <c:strRef>
              <c:f>Meta!$B$31</c:f>
              <c:strCache>
                <c:ptCount val="1"/>
                <c:pt idx="0">
                  <c:v>2x(400G FR4)</c:v>
                </c:pt>
              </c:strCache>
            </c:strRef>
          </c:tx>
          <c:spPr>
            <a:ln w="28575" cap="rnd">
              <a:solidFill>
                <a:schemeClr val="accent3"/>
              </a:solidFill>
              <a:round/>
            </a:ln>
            <a:effectLst/>
          </c:spPr>
          <c:marker>
            <c:symbol val="none"/>
          </c:marker>
          <c:cat>
            <c:numRef>
              <c:f>Meta!$C$27:$J$27</c:f>
              <c:numCache>
                <c:formatCode>General</c:formatCode>
                <c:ptCount val="8"/>
                <c:pt idx="0">
                  <c:v>2021</c:v>
                </c:pt>
                <c:pt idx="1">
                  <c:v>2022</c:v>
                </c:pt>
                <c:pt idx="2">
                  <c:v>2023</c:v>
                </c:pt>
                <c:pt idx="3">
                  <c:v>2024</c:v>
                </c:pt>
                <c:pt idx="4">
                  <c:v>2025</c:v>
                </c:pt>
                <c:pt idx="5">
                  <c:v>2026</c:v>
                </c:pt>
                <c:pt idx="6">
                  <c:v>2027</c:v>
                </c:pt>
                <c:pt idx="7">
                  <c:v>2028</c:v>
                </c:pt>
              </c:numCache>
            </c:numRef>
          </c:cat>
          <c:val>
            <c:numRef>
              <c:f>Meta!$C$31:$J$31</c:f>
              <c:numCache>
                <c:formatCode>_(* #,##0_);_(* \(#,##0\);_(* "-"??_);_(@_)</c:formatCode>
                <c:ptCount val="8"/>
              </c:numCache>
            </c:numRef>
          </c:val>
          <c:smooth val="0"/>
          <c:extLst>
            <c:ext xmlns:c16="http://schemas.microsoft.com/office/drawing/2014/chart" uri="{C3380CC4-5D6E-409C-BE32-E72D297353CC}">
              <c16:uniqueId val="{00000002-4C45-42FA-A4F0-7A61A7764A32}"/>
            </c:ext>
          </c:extLst>
        </c:ser>
        <c:ser>
          <c:idx val="3"/>
          <c:order val="3"/>
          <c:tx>
            <c:strRef>
              <c:f>Meta!$B$32</c:f>
              <c:strCache>
                <c:ptCount val="1"/>
                <c:pt idx="0">
                  <c:v>1.6T FR8</c:v>
                </c:pt>
              </c:strCache>
            </c:strRef>
          </c:tx>
          <c:spPr>
            <a:ln w="28575" cap="rnd">
              <a:solidFill>
                <a:schemeClr val="accent4"/>
              </a:solidFill>
              <a:round/>
            </a:ln>
            <a:effectLst/>
          </c:spPr>
          <c:marker>
            <c:symbol val="none"/>
          </c:marker>
          <c:cat>
            <c:numRef>
              <c:f>Meta!$C$27:$J$27</c:f>
              <c:numCache>
                <c:formatCode>General</c:formatCode>
                <c:ptCount val="8"/>
                <c:pt idx="0">
                  <c:v>2021</c:v>
                </c:pt>
                <c:pt idx="1">
                  <c:v>2022</c:v>
                </c:pt>
                <c:pt idx="2">
                  <c:v>2023</c:v>
                </c:pt>
                <c:pt idx="3">
                  <c:v>2024</c:v>
                </c:pt>
                <c:pt idx="4">
                  <c:v>2025</c:v>
                </c:pt>
                <c:pt idx="5">
                  <c:v>2026</c:v>
                </c:pt>
                <c:pt idx="6">
                  <c:v>2027</c:v>
                </c:pt>
                <c:pt idx="7">
                  <c:v>2028</c:v>
                </c:pt>
              </c:numCache>
            </c:numRef>
          </c:cat>
          <c:val>
            <c:numRef>
              <c:f>Meta!$C$32:$J$32</c:f>
              <c:numCache>
                <c:formatCode>_(* #,##0_);_(* \(#,##0\);_(* "-"??_);_(@_)</c:formatCode>
                <c:ptCount val="8"/>
              </c:numCache>
            </c:numRef>
          </c:val>
          <c:smooth val="0"/>
          <c:extLst>
            <c:ext xmlns:c16="http://schemas.microsoft.com/office/drawing/2014/chart" uri="{C3380CC4-5D6E-409C-BE32-E72D297353CC}">
              <c16:uniqueId val="{00000000-6817-4C86-B600-2DC3E6745C0C}"/>
            </c:ext>
          </c:extLst>
        </c:ser>
        <c:dLbls>
          <c:showLegendKey val="0"/>
          <c:showVal val="0"/>
          <c:showCatName val="0"/>
          <c:showSerName val="0"/>
          <c:showPercent val="0"/>
          <c:showBubbleSize val="0"/>
        </c:dLbls>
        <c:smooth val="0"/>
        <c:axId val="115177728"/>
        <c:axId val="115187712"/>
      </c:lineChart>
      <c:catAx>
        <c:axId val="115177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187712"/>
        <c:crosses val="autoZero"/>
        <c:auto val="1"/>
        <c:lblAlgn val="ctr"/>
        <c:lblOffset val="100"/>
        <c:noMultiLvlLbl val="0"/>
      </c:catAx>
      <c:valAx>
        <c:axId val="115187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Transciever shipments (Units)</a:t>
                </a:r>
              </a:p>
            </c:rich>
          </c:tx>
          <c:layout>
            <c:manualLayout>
              <c:xMode val="edge"/>
              <c:yMode val="edge"/>
              <c:x val="1.4401830733506786E-2"/>
              <c:y val="0.1977947997434491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177728"/>
        <c:crosses val="autoZero"/>
        <c:crossBetween val="between"/>
      </c:valAx>
      <c:spPr>
        <a:noFill/>
        <a:ln>
          <a:noFill/>
        </a:ln>
        <a:effectLst/>
      </c:spPr>
    </c:plotArea>
    <c:legend>
      <c:legendPos val="t"/>
      <c:layout>
        <c:manualLayout>
          <c:xMode val="edge"/>
          <c:yMode val="edge"/>
          <c:x val="0.33754031090882042"/>
          <c:y val="6.9808015132765314E-2"/>
          <c:w val="0.65992751862065901"/>
          <c:h val="7.8534566693771485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219"/>
        <c:overlap val="-27"/>
        <c:axId val="117405568"/>
        <c:axId val="117407104"/>
      </c:barChart>
      <c:catAx>
        <c:axId val="11740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407104"/>
        <c:crosses val="autoZero"/>
        <c:auto val="1"/>
        <c:lblAlgn val="ctr"/>
        <c:lblOffset val="100"/>
        <c:noMultiLvlLbl val="0"/>
      </c:catAx>
      <c:valAx>
        <c:axId val="117407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Switch shipments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405568"/>
        <c:crosses val="autoZero"/>
        <c:crossBetween val="between"/>
      </c:valAx>
      <c:spPr>
        <a:noFill/>
        <a:ln>
          <a:noFill/>
        </a:ln>
        <a:effectLst/>
      </c:spPr>
    </c:plotArea>
    <c:legend>
      <c:legendPos val="t"/>
      <c:layout>
        <c:manualLayout>
          <c:xMode val="edge"/>
          <c:yMode val="edge"/>
          <c:x val="0.23008398950131234"/>
          <c:y val="9.7222222222222224E-2"/>
          <c:w val="0.41480994364452467"/>
          <c:h val="0.11274720444086264"/>
        </c:manualLayout>
      </c:layout>
      <c:overlay val="1"/>
      <c:spPr>
        <a:solidFill>
          <a:schemeClr val="bg1"/>
        </a:solid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Tencent bandwidth growth</a:t>
            </a:r>
          </a:p>
        </c:rich>
      </c:tx>
      <c:layout>
        <c:manualLayout>
          <c:xMode val="edge"/>
          <c:yMode val="edge"/>
          <c:x val="0.32073236453238713"/>
          <c:y val="1.8237084249226269E-2"/>
        </c:manualLayout>
      </c:layout>
      <c:overlay val="1"/>
    </c:title>
    <c:autoTitleDeleted val="0"/>
    <c:plotArea>
      <c:layout>
        <c:manualLayout>
          <c:layoutTarget val="inner"/>
          <c:xMode val="edge"/>
          <c:yMode val="edge"/>
          <c:x val="8.4007325934895336E-2"/>
          <c:y val="0.10077137840406127"/>
          <c:w val="0.89176137600470129"/>
          <c:h val="0.77589280040839581"/>
        </c:manualLayout>
      </c:layout>
      <c:lineChart>
        <c:grouping val="standard"/>
        <c:varyColors val="0"/>
        <c:ser>
          <c:idx val="0"/>
          <c:order val="0"/>
          <c:val>
            <c:numRef>
              <c:f>Alibaba!#REF!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0-ADD4-4417-878F-F02534F5ECF9}"/>
            </c:ext>
          </c:extLst>
        </c:ser>
        <c:dLbls>
          <c:showLegendKey val="0"/>
          <c:showVal val="0"/>
          <c:showCatName val="0"/>
          <c:showSerName val="0"/>
          <c:showPercent val="0"/>
          <c:showBubbleSize val="0"/>
        </c:dLbls>
        <c:marker val="1"/>
        <c:smooth val="0"/>
        <c:axId val="117490048"/>
        <c:axId val="117491584"/>
      </c:lineChart>
      <c:catAx>
        <c:axId val="117490048"/>
        <c:scaling>
          <c:orientation val="minMax"/>
        </c:scaling>
        <c:delete val="0"/>
        <c:axPos val="b"/>
        <c:numFmt formatCode="General" sourceLinked="1"/>
        <c:majorTickMark val="out"/>
        <c:minorTickMark val="none"/>
        <c:tickLblPos val="nextTo"/>
        <c:crossAx val="117491584"/>
        <c:crosses val="autoZero"/>
        <c:auto val="1"/>
        <c:lblAlgn val="ctr"/>
        <c:lblOffset val="100"/>
        <c:noMultiLvlLbl val="0"/>
      </c:catAx>
      <c:valAx>
        <c:axId val="117491584"/>
        <c:scaling>
          <c:orientation val="minMax"/>
        </c:scaling>
        <c:delete val="0"/>
        <c:axPos val="l"/>
        <c:majorGridlines/>
        <c:numFmt formatCode="0%" sourceLinked="0"/>
        <c:majorTickMark val="out"/>
        <c:minorTickMark val="none"/>
        <c:tickLblPos val="nextTo"/>
        <c:crossAx val="117490048"/>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Huawei</a:t>
            </a:r>
            <a:r>
              <a:rPr lang="en-US" sz="1400" baseline="0"/>
              <a:t> Cloud</a:t>
            </a:r>
            <a:r>
              <a:rPr lang="en-US" sz="1400"/>
              <a:t> bandwidth growth</a:t>
            </a:r>
          </a:p>
        </c:rich>
      </c:tx>
      <c:overlay val="1"/>
    </c:title>
    <c:autoTitleDeleted val="0"/>
    <c:plotArea>
      <c:layout>
        <c:manualLayout>
          <c:layoutTarget val="inner"/>
          <c:xMode val="edge"/>
          <c:yMode val="edge"/>
          <c:x val="8.5943932597030176E-2"/>
          <c:y val="0.1325604032454169"/>
          <c:w val="0.88926616933079694"/>
          <c:h val="0.75333066970616658"/>
        </c:manualLayout>
      </c:layout>
      <c:lineChart>
        <c:grouping val="standard"/>
        <c:varyColors val="0"/>
        <c:ser>
          <c:idx val="0"/>
          <c:order val="0"/>
          <c:val>
            <c:numRef>
              <c:f>Alibaba!#REF!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0-735E-44F2-A80E-D174547D6FB1}"/>
            </c:ext>
          </c:extLst>
        </c:ser>
        <c:dLbls>
          <c:showLegendKey val="0"/>
          <c:showVal val="0"/>
          <c:showCatName val="0"/>
          <c:showSerName val="0"/>
          <c:showPercent val="0"/>
          <c:showBubbleSize val="0"/>
        </c:dLbls>
        <c:marker val="1"/>
        <c:smooth val="0"/>
        <c:axId val="117503872"/>
        <c:axId val="117505408"/>
      </c:lineChart>
      <c:catAx>
        <c:axId val="117503872"/>
        <c:scaling>
          <c:orientation val="minMax"/>
        </c:scaling>
        <c:delete val="0"/>
        <c:axPos val="b"/>
        <c:numFmt formatCode="General" sourceLinked="1"/>
        <c:majorTickMark val="out"/>
        <c:minorTickMark val="none"/>
        <c:tickLblPos val="nextTo"/>
        <c:crossAx val="117505408"/>
        <c:crosses val="autoZero"/>
        <c:auto val="1"/>
        <c:lblAlgn val="ctr"/>
        <c:lblOffset val="100"/>
        <c:noMultiLvlLbl val="0"/>
      </c:catAx>
      <c:valAx>
        <c:axId val="117505408"/>
        <c:scaling>
          <c:orientation val="minMax"/>
        </c:scaling>
        <c:delete val="0"/>
        <c:axPos val="l"/>
        <c:majorGridlines/>
        <c:numFmt formatCode="0%" sourceLinked="0"/>
        <c:majorTickMark val="out"/>
        <c:minorTickMark val="none"/>
        <c:tickLblPos val="nextTo"/>
        <c:crossAx val="11750387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995802795559"/>
          <c:y val="5.0108086228751895E-2"/>
          <c:w val="0.67964276101421028"/>
          <c:h val="0.83682835238775855"/>
        </c:manualLayout>
      </c:layout>
      <c:lineChart>
        <c:grouping val="standard"/>
        <c:varyColors val="0"/>
        <c:ser>
          <c:idx val="1"/>
          <c:order val="0"/>
          <c:tx>
            <c:strRef>
              <c:f>Summary!$B$68</c:f>
              <c:strCache>
                <c:ptCount val="1"/>
                <c:pt idx="0">
                  <c:v>3.2/6.4T</c:v>
                </c:pt>
              </c:strCache>
            </c:strRef>
          </c:tx>
          <c:cat>
            <c:numRef>
              <c:f>Summary!$C$67:$J$67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Summary!$C$68:$J$68</c:f>
              <c:numCache>
                <c:formatCode>_("$"* #,##0_);_("$"* \(#,##0\);_("$"* "-"??_);_(@_)</c:formatCode>
                <c:ptCount val="8"/>
              </c:numCache>
            </c:numRef>
          </c:val>
          <c:smooth val="0"/>
          <c:extLst>
            <c:ext xmlns:c16="http://schemas.microsoft.com/office/drawing/2014/chart" uri="{C3380CC4-5D6E-409C-BE32-E72D297353CC}">
              <c16:uniqueId val="{00000001-6D64-4B96-B5CA-06CC0AA1DB51}"/>
            </c:ext>
          </c:extLst>
        </c:ser>
        <c:ser>
          <c:idx val="2"/>
          <c:order val="1"/>
          <c:tx>
            <c:strRef>
              <c:f>Summary!$B$69</c:f>
              <c:strCache>
                <c:ptCount val="1"/>
                <c:pt idx="0">
                  <c:v>12.8T</c:v>
                </c:pt>
              </c:strCache>
            </c:strRef>
          </c:tx>
          <c:cat>
            <c:numRef>
              <c:f>Summary!$C$67:$J$67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Summary!$C$69:$J$69</c:f>
              <c:numCache>
                <c:formatCode>_("$"* #,##0_);_("$"* \(#,##0\);_("$"* "-"??_);_(@_)</c:formatCode>
                <c:ptCount val="8"/>
              </c:numCache>
            </c:numRef>
          </c:val>
          <c:smooth val="0"/>
          <c:extLst>
            <c:ext xmlns:c16="http://schemas.microsoft.com/office/drawing/2014/chart" uri="{C3380CC4-5D6E-409C-BE32-E72D297353CC}">
              <c16:uniqueId val="{00000002-6D64-4B96-B5CA-06CC0AA1DB51}"/>
            </c:ext>
          </c:extLst>
        </c:ser>
        <c:ser>
          <c:idx val="3"/>
          <c:order val="2"/>
          <c:tx>
            <c:strRef>
              <c:f>Summary!$B$70</c:f>
              <c:strCache>
                <c:ptCount val="1"/>
                <c:pt idx="0">
                  <c:v>25.6T</c:v>
                </c:pt>
              </c:strCache>
            </c:strRef>
          </c:tx>
          <c:cat>
            <c:numRef>
              <c:f>Summary!$C$67:$J$67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Summary!$C$70:$J$70</c:f>
              <c:numCache>
                <c:formatCode>_("$"* #,##0_);_("$"* \(#,##0\);_("$"* "-"??_);_(@_)</c:formatCode>
                <c:ptCount val="8"/>
              </c:numCache>
            </c:numRef>
          </c:val>
          <c:smooth val="0"/>
          <c:extLst>
            <c:ext xmlns:c16="http://schemas.microsoft.com/office/drawing/2014/chart" uri="{C3380CC4-5D6E-409C-BE32-E72D297353CC}">
              <c16:uniqueId val="{00000003-6D64-4B96-B5CA-06CC0AA1DB51}"/>
            </c:ext>
          </c:extLst>
        </c:ser>
        <c:ser>
          <c:idx val="4"/>
          <c:order val="3"/>
          <c:tx>
            <c:strRef>
              <c:f>Summary!$B$71</c:f>
              <c:strCache>
                <c:ptCount val="1"/>
                <c:pt idx="0">
                  <c:v>51.2T</c:v>
                </c:pt>
              </c:strCache>
            </c:strRef>
          </c:tx>
          <c:cat>
            <c:numRef>
              <c:f>Summary!$C$67:$J$67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Summary!$C$71:$J$71</c:f>
              <c:numCache>
                <c:formatCode>_("$"* #,##0_);_("$"* \(#,##0\);_("$"* "-"??_);_(@_)</c:formatCode>
                <c:ptCount val="8"/>
              </c:numCache>
            </c:numRef>
          </c:val>
          <c:smooth val="0"/>
          <c:extLst>
            <c:ext xmlns:c16="http://schemas.microsoft.com/office/drawing/2014/chart" uri="{C3380CC4-5D6E-409C-BE32-E72D297353CC}">
              <c16:uniqueId val="{00000004-6D64-4B96-B5CA-06CC0AA1DB51}"/>
            </c:ext>
          </c:extLst>
        </c:ser>
        <c:ser>
          <c:idx val="0"/>
          <c:order val="4"/>
          <c:tx>
            <c:strRef>
              <c:f>Summary!$B$72</c:f>
              <c:strCache>
                <c:ptCount val="1"/>
                <c:pt idx="0">
                  <c:v>102T</c:v>
                </c:pt>
              </c:strCache>
            </c:strRef>
          </c:tx>
          <c:val>
            <c:numRef>
              <c:f>Summary!$C$72:$J$72</c:f>
              <c:numCache>
                <c:formatCode>_("$"* #,##0_);_("$"* \(#,##0\);_("$"* "-"??_);_(@_)</c:formatCode>
                <c:ptCount val="8"/>
              </c:numCache>
            </c:numRef>
          </c:val>
          <c:smooth val="0"/>
          <c:extLst>
            <c:ext xmlns:c16="http://schemas.microsoft.com/office/drawing/2014/chart" uri="{C3380CC4-5D6E-409C-BE32-E72D297353CC}">
              <c16:uniqueId val="{00000000-F58E-490F-B3C4-EBAC647F001D}"/>
            </c:ext>
          </c:extLst>
        </c:ser>
        <c:dLbls>
          <c:showLegendKey val="0"/>
          <c:showVal val="0"/>
          <c:showCatName val="0"/>
          <c:showSerName val="0"/>
          <c:showPercent val="0"/>
          <c:showBubbleSize val="0"/>
        </c:dLbls>
        <c:marker val="1"/>
        <c:smooth val="0"/>
        <c:axId val="130127360"/>
        <c:axId val="138452992"/>
      </c:lineChart>
      <c:catAx>
        <c:axId val="130127360"/>
        <c:scaling>
          <c:orientation val="minMax"/>
        </c:scaling>
        <c:delete val="0"/>
        <c:axPos val="b"/>
        <c:numFmt formatCode="General" sourceLinked="1"/>
        <c:majorTickMark val="out"/>
        <c:minorTickMark val="none"/>
        <c:tickLblPos val="nextTo"/>
        <c:crossAx val="138452992"/>
        <c:crosses val="autoZero"/>
        <c:auto val="1"/>
        <c:lblAlgn val="ctr"/>
        <c:lblOffset val="100"/>
        <c:noMultiLvlLbl val="0"/>
      </c:catAx>
      <c:valAx>
        <c:axId val="138452992"/>
        <c:scaling>
          <c:orientation val="minMax"/>
        </c:scaling>
        <c:delete val="0"/>
        <c:axPos val="l"/>
        <c:majorGridlines/>
        <c:title>
          <c:tx>
            <c:rich>
              <a:bodyPr/>
              <a:lstStyle/>
              <a:p>
                <a:pPr>
                  <a:defRPr/>
                </a:pPr>
                <a:r>
                  <a:rPr lang="en-US"/>
                  <a:t>Revenues ($M)</a:t>
                </a:r>
              </a:p>
            </c:rich>
          </c:tx>
          <c:layout>
            <c:manualLayout>
              <c:xMode val="edge"/>
              <c:yMode val="edge"/>
              <c:x val="1.5671647316364078E-2"/>
              <c:y val="0.28238562280802443"/>
            </c:manualLayout>
          </c:layout>
          <c:overlay val="0"/>
        </c:title>
        <c:numFmt formatCode="_(&quot;$&quot;* #,##0_);_(&quot;$&quot;* \(#,##0\);_(&quot;$&quot;* &quot;-&quot;??_);_(@_)" sourceLinked="1"/>
        <c:majorTickMark val="out"/>
        <c:minorTickMark val="none"/>
        <c:tickLblPos val="nextTo"/>
        <c:crossAx val="130127360"/>
        <c:crosses val="autoZero"/>
        <c:crossBetween val="between"/>
      </c:valAx>
    </c:plotArea>
    <c:legend>
      <c:legendPos val="r"/>
      <c:layout>
        <c:manualLayout>
          <c:xMode val="edge"/>
          <c:yMode val="edge"/>
          <c:x val="0.83651466004514174"/>
          <c:y val="0.25553766457696403"/>
          <c:w val="0.16348529568313949"/>
          <c:h val="0.41817117098416162"/>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Baidu bandwidth growth</a:t>
            </a:r>
          </a:p>
        </c:rich>
      </c:tx>
      <c:layout>
        <c:manualLayout>
          <c:xMode val="edge"/>
          <c:yMode val="edge"/>
          <c:x val="0.33919353588036849"/>
          <c:y val="9.1185421246131344E-3"/>
        </c:manualLayout>
      </c:layout>
      <c:overlay val="1"/>
    </c:title>
    <c:autoTitleDeleted val="0"/>
    <c:plotArea>
      <c:layout>
        <c:manualLayout>
          <c:layoutTarget val="inner"/>
          <c:xMode val="edge"/>
          <c:yMode val="edge"/>
          <c:x val="8.1465057364890292E-2"/>
          <c:y val="9.6212107341754699E-2"/>
          <c:w val="0.89503694332911643"/>
          <c:h val="0.78957061359531555"/>
        </c:manualLayout>
      </c:layout>
      <c:lineChart>
        <c:grouping val="standard"/>
        <c:varyColors val="0"/>
        <c:ser>
          <c:idx val="0"/>
          <c:order val="0"/>
          <c:val>
            <c:numRef>
              <c:f>Alibaba!#REF!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0-BBEE-4BDA-A1DE-06FC17DB6531}"/>
            </c:ext>
          </c:extLst>
        </c:ser>
        <c:dLbls>
          <c:showLegendKey val="0"/>
          <c:showVal val="0"/>
          <c:showCatName val="0"/>
          <c:showSerName val="0"/>
          <c:showPercent val="0"/>
          <c:showBubbleSize val="0"/>
        </c:dLbls>
        <c:marker val="1"/>
        <c:smooth val="0"/>
        <c:axId val="122498432"/>
        <c:axId val="122528896"/>
      </c:lineChart>
      <c:catAx>
        <c:axId val="122498432"/>
        <c:scaling>
          <c:orientation val="minMax"/>
        </c:scaling>
        <c:delete val="0"/>
        <c:axPos val="b"/>
        <c:numFmt formatCode="General" sourceLinked="1"/>
        <c:majorTickMark val="out"/>
        <c:minorTickMark val="none"/>
        <c:tickLblPos val="nextTo"/>
        <c:crossAx val="122528896"/>
        <c:crosses val="autoZero"/>
        <c:auto val="1"/>
        <c:lblAlgn val="ctr"/>
        <c:lblOffset val="100"/>
        <c:noMultiLvlLbl val="0"/>
      </c:catAx>
      <c:valAx>
        <c:axId val="122528896"/>
        <c:scaling>
          <c:orientation val="minMax"/>
        </c:scaling>
        <c:delete val="0"/>
        <c:axPos val="l"/>
        <c:majorGridlines/>
        <c:numFmt formatCode="0%" sourceLinked="0"/>
        <c:majorTickMark val="out"/>
        <c:minorTickMark val="none"/>
        <c:tickLblPos val="nextTo"/>
        <c:crossAx val="122498432"/>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Bytedance bandwidth growth</a:t>
            </a:r>
          </a:p>
        </c:rich>
      </c:tx>
      <c:layout>
        <c:manualLayout>
          <c:xMode val="edge"/>
          <c:yMode val="edge"/>
          <c:x val="0.32073236453238713"/>
          <c:y val="1.8237084249226269E-2"/>
        </c:manualLayout>
      </c:layout>
      <c:overlay val="1"/>
    </c:title>
    <c:autoTitleDeleted val="0"/>
    <c:plotArea>
      <c:layout>
        <c:manualLayout>
          <c:layoutTarget val="inner"/>
          <c:xMode val="edge"/>
          <c:yMode val="edge"/>
          <c:x val="8.4007325934895336E-2"/>
          <c:y val="0.10077137840406127"/>
          <c:w val="0.89176137600470129"/>
          <c:h val="0.77589280040839581"/>
        </c:manualLayout>
      </c:layout>
      <c:lineChart>
        <c:grouping val="standard"/>
        <c:varyColors val="0"/>
        <c:ser>
          <c:idx val="0"/>
          <c:order val="0"/>
          <c:val>
            <c:numRef>
              <c:f>Alibaba!#REF!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0-A9B5-4FC8-B412-C9F02725FE26}"/>
            </c:ext>
          </c:extLst>
        </c:ser>
        <c:dLbls>
          <c:showLegendKey val="0"/>
          <c:showVal val="0"/>
          <c:showCatName val="0"/>
          <c:showSerName val="0"/>
          <c:showPercent val="0"/>
          <c:showBubbleSize val="0"/>
        </c:dLbls>
        <c:marker val="1"/>
        <c:smooth val="0"/>
        <c:axId val="122541184"/>
        <c:axId val="122542720"/>
      </c:lineChart>
      <c:catAx>
        <c:axId val="122541184"/>
        <c:scaling>
          <c:orientation val="minMax"/>
        </c:scaling>
        <c:delete val="0"/>
        <c:axPos val="b"/>
        <c:numFmt formatCode="General" sourceLinked="1"/>
        <c:majorTickMark val="out"/>
        <c:minorTickMark val="none"/>
        <c:tickLblPos val="nextTo"/>
        <c:crossAx val="122542720"/>
        <c:crosses val="autoZero"/>
        <c:auto val="1"/>
        <c:lblAlgn val="ctr"/>
        <c:lblOffset val="100"/>
        <c:noMultiLvlLbl val="0"/>
      </c:catAx>
      <c:valAx>
        <c:axId val="122542720"/>
        <c:scaling>
          <c:orientation val="minMax"/>
        </c:scaling>
        <c:delete val="0"/>
        <c:axPos val="l"/>
        <c:majorGridlines/>
        <c:numFmt formatCode="0%" sourceLinked="0"/>
        <c:majorTickMark val="out"/>
        <c:minorTickMark val="none"/>
        <c:tickLblPos val="nextTo"/>
        <c:crossAx val="122541184"/>
        <c:crosses val="autoZero"/>
        <c:crossBetween val="between"/>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Tencent bandwidth growth</a:t>
            </a:r>
          </a:p>
        </c:rich>
      </c:tx>
      <c:layout>
        <c:manualLayout>
          <c:xMode val="edge"/>
          <c:yMode val="edge"/>
          <c:x val="0.32073236453238713"/>
          <c:y val="1.8237084249226269E-2"/>
        </c:manualLayout>
      </c:layout>
      <c:overlay val="1"/>
    </c:title>
    <c:autoTitleDeleted val="0"/>
    <c:plotArea>
      <c:layout>
        <c:manualLayout>
          <c:layoutTarget val="inner"/>
          <c:xMode val="edge"/>
          <c:yMode val="edge"/>
          <c:x val="8.4007325934895336E-2"/>
          <c:y val="0.10077137840406127"/>
          <c:w val="0.89176137600470129"/>
          <c:h val="0.77589280040839581"/>
        </c:manualLayout>
      </c:layout>
      <c:lineChart>
        <c:grouping val="standard"/>
        <c:varyColors val="0"/>
        <c:ser>
          <c:idx val="0"/>
          <c:order val="0"/>
          <c:val>
            <c:numRef>
              <c:f>Alibaba!#REF!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0-65A5-4F27-B8E6-196AA5E543BF}"/>
            </c:ext>
          </c:extLst>
        </c:ser>
        <c:dLbls>
          <c:showLegendKey val="0"/>
          <c:showVal val="0"/>
          <c:showCatName val="0"/>
          <c:showSerName val="0"/>
          <c:showPercent val="0"/>
          <c:showBubbleSize val="0"/>
        </c:dLbls>
        <c:marker val="1"/>
        <c:smooth val="0"/>
        <c:axId val="122554624"/>
        <c:axId val="122560512"/>
      </c:lineChart>
      <c:catAx>
        <c:axId val="122554624"/>
        <c:scaling>
          <c:orientation val="minMax"/>
        </c:scaling>
        <c:delete val="0"/>
        <c:axPos val="b"/>
        <c:numFmt formatCode="General" sourceLinked="1"/>
        <c:majorTickMark val="out"/>
        <c:minorTickMark val="none"/>
        <c:tickLblPos val="nextTo"/>
        <c:crossAx val="122560512"/>
        <c:crosses val="autoZero"/>
        <c:auto val="1"/>
        <c:lblAlgn val="ctr"/>
        <c:lblOffset val="100"/>
        <c:noMultiLvlLbl val="0"/>
      </c:catAx>
      <c:valAx>
        <c:axId val="122560512"/>
        <c:scaling>
          <c:orientation val="minMax"/>
        </c:scaling>
        <c:delete val="0"/>
        <c:axPos val="l"/>
        <c:majorGridlines/>
        <c:numFmt formatCode="0%" sourceLinked="0"/>
        <c:majorTickMark val="out"/>
        <c:minorTickMark val="none"/>
        <c:tickLblPos val="nextTo"/>
        <c:crossAx val="122554624"/>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Huawei</a:t>
            </a:r>
            <a:r>
              <a:rPr lang="en-US" sz="1400" baseline="0"/>
              <a:t> Cloud</a:t>
            </a:r>
            <a:r>
              <a:rPr lang="en-US" sz="1400"/>
              <a:t> bandwidth growth</a:t>
            </a:r>
          </a:p>
        </c:rich>
      </c:tx>
      <c:overlay val="1"/>
    </c:title>
    <c:autoTitleDeleted val="0"/>
    <c:plotArea>
      <c:layout>
        <c:manualLayout>
          <c:layoutTarget val="inner"/>
          <c:xMode val="edge"/>
          <c:yMode val="edge"/>
          <c:x val="8.5943932597030176E-2"/>
          <c:y val="0.1325604032454169"/>
          <c:w val="0.88926616933079694"/>
          <c:h val="0.75333066970616658"/>
        </c:manualLayout>
      </c:layout>
      <c:lineChart>
        <c:grouping val="standard"/>
        <c:varyColors val="0"/>
        <c:ser>
          <c:idx val="0"/>
          <c:order val="0"/>
          <c:val>
            <c:numRef>
              <c:f>Alibaba!#REF!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0-ED16-42DA-A054-FC1E453AFC41}"/>
            </c:ext>
          </c:extLst>
        </c:ser>
        <c:dLbls>
          <c:showLegendKey val="0"/>
          <c:showVal val="0"/>
          <c:showCatName val="0"/>
          <c:showSerName val="0"/>
          <c:showPercent val="0"/>
          <c:showBubbleSize val="0"/>
        </c:dLbls>
        <c:marker val="1"/>
        <c:smooth val="0"/>
        <c:axId val="122580992"/>
        <c:axId val="122582528"/>
      </c:lineChart>
      <c:catAx>
        <c:axId val="122580992"/>
        <c:scaling>
          <c:orientation val="minMax"/>
        </c:scaling>
        <c:delete val="0"/>
        <c:axPos val="b"/>
        <c:numFmt formatCode="General" sourceLinked="1"/>
        <c:majorTickMark val="out"/>
        <c:minorTickMark val="none"/>
        <c:tickLblPos val="nextTo"/>
        <c:crossAx val="122582528"/>
        <c:crosses val="autoZero"/>
        <c:auto val="1"/>
        <c:lblAlgn val="ctr"/>
        <c:lblOffset val="100"/>
        <c:noMultiLvlLbl val="0"/>
      </c:catAx>
      <c:valAx>
        <c:axId val="122582528"/>
        <c:scaling>
          <c:orientation val="minMax"/>
        </c:scaling>
        <c:delete val="0"/>
        <c:axPos val="l"/>
        <c:majorGridlines/>
        <c:numFmt formatCode="0%" sourceLinked="0"/>
        <c:majorTickMark val="out"/>
        <c:minorTickMark val="none"/>
        <c:tickLblPos val="nextTo"/>
        <c:crossAx val="122580992"/>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Baidu bandwidth growth</a:t>
            </a:r>
          </a:p>
        </c:rich>
      </c:tx>
      <c:layout>
        <c:manualLayout>
          <c:xMode val="edge"/>
          <c:yMode val="edge"/>
          <c:x val="0.33919353588036849"/>
          <c:y val="9.1185421246131344E-3"/>
        </c:manualLayout>
      </c:layout>
      <c:overlay val="1"/>
    </c:title>
    <c:autoTitleDeleted val="0"/>
    <c:plotArea>
      <c:layout>
        <c:manualLayout>
          <c:layoutTarget val="inner"/>
          <c:xMode val="edge"/>
          <c:yMode val="edge"/>
          <c:x val="8.1465057364890292E-2"/>
          <c:y val="9.6212107341754699E-2"/>
          <c:w val="0.89503694332911643"/>
          <c:h val="0.78957061359531555"/>
        </c:manualLayout>
      </c:layout>
      <c:lineChart>
        <c:grouping val="standard"/>
        <c:varyColors val="0"/>
        <c:ser>
          <c:idx val="0"/>
          <c:order val="0"/>
          <c:val>
            <c:numRef>
              <c:f>Alibaba!#REF!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0-A0EE-4683-8DD8-D328E2C5308A}"/>
            </c:ext>
          </c:extLst>
        </c:ser>
        <c:dLbls>
          <c:showLegendKey val="0"/>
          <c:showVal val="0"/>
          <c:showCatName val="0"/>
          <c:showSerName val="0"/>
          <c:showPercent val="0"/>
          <c:showBubbleSize val="0"/>
        </c:dLbls>
        <c:marker val="1"/>
        <c:smooth val="0"/>
        <c:axId val="122594816"/>
        <c:axId val="122596352"/>
      </c:lineChart>
      <c:catAx>
        <c:axId val="122594816"/>
        <c:scaling>
          <c:orientation val="minMax"/>
        </c:scaling>
        <c:delete val="0"/>
        <c:axPos val="b"/>
        <c:numFmt formatCode="General" sourceLinked="1"/>
        <c:majorTickMark val="out"/>
        <c:minorTickMark val="none"/>
        <c:tickLblPos val="nextTo"/>
        <c:crossAx val="122596352"/>
        <c:crosses val="autoZero"/>
        <c:auto val="1"/>
        <c:lblAlgn val="ctr"/>
        <c:lblOffset val="100"/>
        <c:noMultiLvlLbl val="0"/>
      </c:catAx>
      <c:valAx>
        <c:axId val="122596352"/>
        <c:scaling>
          <c:orientation val="minMax"/>
        </c:scaling>
        <c:delete val="0"/>
        <c:axPos val="l"/>
        <c:majorGridlines/>
        <c:numFmt formatCode="0%" sourceLinked="0"/>
        <c:majorTickMark val="out"/>
        <c:minorTickMark val="none"/>
        <c:tickLblPos val="nextTo"/>
        <c:crossAx val="122594816"/>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Bytedance bandwidth growth</a:t>
            </a:r>
          </a:p>
        </c:rich>
      </c:tx>
      <c:layout>
        <c:manualLayout>
          <c:xMode val="edge"/>
          <c:yMode val="edge"/>
          <c:x val="0.32073236453238713"/>
          <c:y val="1.8237084249226269E-2"/>
        </c:manualLayout>
      </c:layout>
      <c:overlay val="1"/>
    </c:title>
    <c:autoTitleDeleted val="0"/>
    <c:plotArea>
      <c:layout>
        <c:manualLayout>
          <c:layoutTarget val="inner"/>
          <c:xMode val="edge"/>
          <c:yMode val="edge"/>
          <c:x val="8.4007325934895336E-2"/>
          <c:y val="0.10077137840406127"/>
          <c:w val="0.89176137600470129"/>
          <c:h val="0.77589280040839581"/>
        </c:manualLayout>
      </c:layout>
      <c:lineChart>
        <c:grouping val="standard"/>
        <c:varyColors val="0"/>
        <c:ser>
          <c:idx val="0"/>
          <c:order val="0"/>
          <c:val>
            <c:numRef>
              <c:f>Alibaba!#REF!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0-0944-4890-AE04-DC75E0E76854}"/>
            </c:ext>
          </c:extLst>
        </c:ser>
        <c:dLbls>
          <c:showLegendKey val="0"/>
          <c:showVal val="0"/>
          <c:showCatName val="0"/>
          <c:showSerName val="0"/>
          <c:showPercent val="0"/>
          <c:showBubbleSize val="0"/>
        </c:dLbls>
        <c:marker val="1"/>
        <c:smooth val="0"/>
        <c:axId val="122752000"/>
        <c:axId val="122753792"/>
      </c:lineChart>
      <c:catAx>
        <c:axId val="122752000"/>
        <c:scaling>
          <c:orientation val="minMax"/>
        </c:scaling>
        <c:delete val="0"/>
        <c:axPos val="b"/>
        <c:numFmt formatCode="General" sourceLinked="1"/>
        <c:majorTickMark val="out"/>
        <c:minorTickMark val="none"/>
        <c:tickLblPos val="nextTo"/>
        <c:crossAx val="122753792"/>
        <c:crosses val="autoZero"/>
        <c:auto val="1"/>
        <c:lblAlgn val="ctr"/>
        <c:lblOffset val="100"/>
        <c:noMultiLvlLbl val="0"/>
      </c:catAx>
      <c:valAx>
        <c:axId val="122753792"/>
        <c:scaling>
          <c:orientation val="minMax"/>
        </c:scaling>
        <c:delete val="0"/>
        <c:axPos val="l"/>
        <c:majorGridlines/>
        <c:numFmt formatCode="0%" sourceLinked="0"/>
        <c:majorTickMark val="out"/>
        <c:minorTickMark val="none"/>
        <c:tickLblPos val="nextTo"/>
        <c:crossAx val="122752000"/>
        <c:crosses val="autoZero"/>
        <c:crossBetween val="between"/>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Tencent bandwidth growth</a:t>
            </a:r>
          </a:p>
        </c:rich>
      </c:tx>
      <c:layout>
        <c:manualLayout>
          <c:xMode val="edge"/>
          <c:yMode val="edge"/>
          <c:x val="0.32073236453238713"/>
          <c:y val="1.8237084249226269E-2"/>
        </c:manualLayout>
      </c:layout>
      <c:overlay val="1"/>
    </c:title>
    <c:autoTitleDeleted val="0"/>
    <c:plotArea>
      <c:layout>
        <c:manualLayout>
          <c:layoutTarget val="inner"/>
          <c:xMode val="edge"/>
          <c:yMode val="edge"/>
          <c:x val="8.4007325934895336E-2"/>
          <c:y val="0.10077137840406127"/>
          <c:w val="0.89176137600470129"/>
          <c:h val="0.77589280040839581"/>
        </c:manualLayout>
      </c:layout>
      <c:lineChart>
        <c:grouping val="standard"/>
        <c:varyColors val="0"/>
        <c:ser>
          <c:idx val="0"/>
          <c:order val="0"/>
          <c:val>
            <c:numRef>
              <c:f>Alibaba!#REF!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0-71C4-4237-9D41-C4745DF15B17}"/>
            </c:ext>
          </c:extLst>
        </c:ser>
        <c:dLbls>
          <c:showLegendKey val="0"/>
          <c:showVal val="0"/>
          <c:showCatName val="0"/>
          <c:showSerName val="0"/>
          <c:showPercent val="0"/>
          <c:showBubbleSize val="0"/>
        </c:dLbls>
        <c:marker val="1"/>
        <c:smooth val="0"/>
        <c:axId val="122786560"/>
        <c:axId val="122788096"/>
      </c:lineChart>
      <c:catAx>
        <c:axId val="122786560"/>
        <c:scaling>
          <c:orientation val="minMax"/>
        </c:scaling>
        <c:delete val="0"/>
        <c:axPos val="b"/>
        <c:numFmt formatCode="General" sourceLinked="1"/>
        <c:majorTickMark val="out"/>
        <c:minorTickMark val="none"/>
        <c:tickLblPos val="nextTo"/>
        <c:crossAx val="122788096"/>
        <c:crosses val="autoZero"/>
        <c:auto val="1"/>
        <c:lblAlgn val="ctr"/>
        <c:lblOffset val="100"/>
        <c:noMultiLvlLbl val="0"/>
      </c:catAx>
      <c:valAx>
        <c:axId val="122788096"/>
        <c:scaling>
          <c:orientation val="minMax"/>
        </c:scaling>
        <c:delete val="0"/>
        <c:axPos val="l"/>
        <c:majorGridlines/>
        <c:numFmt formatCode="0%" sourceLinked="0"/>
        <c:majorTickMark val="out"/>
        <c:minorTickMark val="none"/>
        <c:tickLblPos val="nextTo"/>
        <c:crossAx val="122786560"/>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Huawei</a:t>
            </a:r>
            <a:r>
              <a:rPr lang="en-US" sz="1400" baseline="0"/>
              <a:t> Cloud</a:t>
            </a:r>
            <a:r>
              <a:rPr lang="en-US" sz="1400"/>
              <a:t> bandwidth growth</a:t>
            </a:r>
          </a:p>
        </c:rich>
      </c:tx>
      <c:overlay val="1"/>
    </c:title>
    <c:autoTitleDeleted val="0"/>
    <c:plotArea>
      <c:layout>
        <c:manualLayout>
          <c:layoutTarget val="inner"/>
          <c:xMode val="edge"/>
          <c:yMode val="edge"/>
          <c:x val="8.5943932597030176E-2"/>
          <c:y val="0.1325604032454169"/>
          <c:w val="0.88926616933079694"/>
          <c:h val="0.75333066970616658"/>
        </c:manualLayout>
      </c:layout>
      <c:lineChart>
        <c:grouping val="standard"/>
        <c:varyColors val="0"/>
        <c:ser>
          <c:idx val="0"/>
          <c:order val="0"/>
          <c:val>
            <c:numRef>
              <c:f>Alibaba!#REF!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0-957E-4928-B817-AB1248091912}"/>
            </c:ext>
          </c:extLst>
        </c:ser>
        <c:dLbls>
          <c:showLegendKey val="0"/>
          <c:showVal val="0"/>
          <c:showCatName val="0"/>
          <c:showSerName val="0"/>
          <c:showPercent val="0"/>
          <c:showBubbleSize val="0"/>
        </c:dLbls>
        <c:marker val="1"/>
        <c:smooth val="0"/>
        <c:axId val="122812672"/>
        <c:axId val="122818560"/>
      </c:lineChart>
      <c:catAx>
        <c:axId val="122812672"/>
        <c:scaling>
          <c:orientation val="minMax"/>
        </c:scaling>
        <c:delete val="0"/>
        <c:axPos val="b"/>
        <c:numFmt formatCode="General" sourceLinked="1"/>
        <c:majorTickMark val="out"/>
        <c:minorTickMark val="none"/>
        <c:tickLblPos val="nextTo"/>
        <c:crossAx val="122818560"/>
        <c:crosses val="autoZero"/>
        <c:auto val="1"/>
        <c:lblAlgn val="ctr"/>
        <c:lblOffset val="100"/>
        <c:noMultiLvlLbl val="0"/>
      </c:catAx>
      <c:valAx>
        <c:axId val="122818560"/>
        <c:scaling>
          <c:orientation val="minMax"/>
        </c:scaling>
        <c:delete val="0"/>
        <c:axPos val="l"/>
        <c:majorGridlines/>
        <c:numFmt formatCode="0%" sourceLinked="0"/>
        <c:majorTickMark val="out"/>
        <c:minorTickMark val="none"/>
        <c:tickLblPos val="nextTo"/>
        <c:crossAx val="122812672"/>
        <c:crosses val="autoZero"/>
        <c:crossBetween val="between"/>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Baidu bandwidth growth</a:t>
            </a:r>
          </a:p>
        </c:rich>
      </c:tx>
      <c:layout>
        <c:manualLayout>
          <c:xMode val="edge"/>
          <c:yMode val="edge"/>
          <c:x val="0.33919353588036849"/>
          <c:y val="9.1185421246131344E-3"/>
        </c:manualLayout>
      </c:layout>
      <c:overlay val="1"/>
    </c:title>
    <c:autoTitleDeleted val="0"/>
    <c:plotArea>
      <c:layout>
        <c:manualLayout>
          <c:layoutTarget val="inner"/>
          <c:xMode val="edge"/>
          <c:yMode val="edge"/>
          <c:x val="8.1465057364890292E-2"/>
          <c:y val="9.6212107341754699E-2"/>
          <c:w val="0.89503694332911643"/>
          <c:h val="0.78957061359531555"/>
        </c:manualLayout>
      </c:layout>
      <c:lineChart>
        <c:grouping val="standard"/>
        <c:varyColors val="0"/>
        <c:ser>
          <c:idx val="0"/>
          <c:order val="0"/>
          <c:val>
            <c:numRef>
              <c:f>Alibaba!#REF!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0-1048-44B2-9E47-4CEEC8CABC77}"/>
            </c:ext>
          </c:extLst>
        </c:ser>
        <c:dLbls>
          <c:showLegendKey val="0"/>
          <c:showVal val="0"/>
          <c:showCatName val="0"/>
          <c:showSerName val="0"/>
          <c:showPercent val="0"/>
          <c:showBubbleSize val="0"/>
        </c:dLbls>
        <c:marker val="1"/>
        <c:smooth val="0"/>
        <c:axId val="122847232"/>
        <c:axId val="122848768"/>
      </c:lineChart>
      <c:catAx>
        <c:axId val="122847232"/>
        <c:scaling>
          <c:orientation val="minMax"/>
        </c:scaling>
        <c:delete val="0"/>
        <c:axPos val="b"/>
        <c:numFmt formatCode="General" sourceLinked="1"/>
        <c:majorTickMark val="out"/>
        <c:minorTickMark val="none"/>
        <c:tickLblPos val="nextTo"/>
        <c:crossAx val="122848768"/>
        <c:crosses val="autoZero"/>
        <c:auto val="1"/>
        <c:lblAlgn val="ctr"/>
        <c:lblOffset val="100"/>
        <c:noMultiLvlLbl val="0"/>
      </c:catAx>
      <c:valAx>
        <c:axId val="122848768"/>
        <c:scaling>
          <c:orientation val="minMax"/>
        </c:scaling>
        <c:delete val="0"/>
        <c:axPos val="l"/>
        <c:majorGridlines/>
        <c:numFmt formatCode="0%" sourceLinked="0"/>
        <c:majorTickMark val="out"/>
        <c:minorTickMark val="none"/>
        <c:tickLblPos val="nextTo"/>
        <c:crossAx val="122847232"/>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Bytedance bandwidth growth</a:t>
            </a:r>
          </a:p>
        </c:rich>
      </c:tx>
      <c:layout>
        <c:manualLayout>
          <c:xMode val="edge"/>
          <c:yMode val="edge"/>
          <c:x val="0.32073236453238713"/>
          <c:y val="1.8237084249226269E-2"/>
        </c:manualLayout>
      </c:layout>
      <c:overlay val="1"/>
    </c:title>
    <c:autoTitleDeleted val="0"/>
    <c:plotArea>
      <c:layout>
        <c:manualLayout>
          <c:layoutTarget val="inner"/>
          <c:xMode val="edge"/>
          <c:yMode val="edge"/>
          <c:x val="8.4007325934895336E-2"/>
          <c:y val="0.10077137840406127"/>
          <c:w val="0.89176137600470129"/>
          <c:h val="0.77589280040839581"/>
        </c:manualLayout>
      </c:layout>
      <c:lineChart>
        <c:grouping val="standard"/>
        <c:varyColors val="0"/>
        <c:ser>
          <c:idx val="0"/>
          <c:order val="0"/>
          <c:val>
            <c:numRef>
              <c:f>Alibaba!#REF!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0-53CD-4704-A9C4-1D41F8E114D1}"/>
            </c:ext>
          </c:extLst>
        </c:ser>
        <c:dLbls>
          <c:showLegendKey val="0"/>
          <c:showVal val="0"/>
          <c:showCatName val="0"/>
          <c:showSerName val="0"/>
          <c:showPercent val="0"/>
          <c:showBubbleSize val="0"/>
        </c:dLbls>
        <c:marker val="1"/>
        <c:smooth val="0"/>
        <c:axId val="122865152"/>
        <c:axId val="122866688"/>
      </c:lineChart>
      <c:catAx>
        <c:axId val="122865152"/>
        <c:scaling>
          <c:orientation val="minMax"/>
        </c:scaling>
        <c:delete val="0"/>
        <c:axPos val="b"/>
        <c:numFmt formatCode="General" sourceLinked="1"/>
        <c:majorTickMark val="out"/>
        <c:minorTickMark val="none"/>
        <c:tickLblPos val="nextTo"/>
        <c:crossAx val="122866688"/>
        <c:crosses val="autoZero"/>
        <c:auto val="1"/>
        <c:lblAlgn val="ctr"/>
        <c:lblOffset val="100"/>
        <c:noMultiLvlLbl val="0"/>
      </c:catAx>
      <c:valAx>
        <c:axId val="122866688"/>
        <c:scaling>
          <c:orientation val="minMax"/>
        </c:scaling>
        <c:delete val="0"/>
        <c:axPos val="l"/>
        <c:majorGridlines/>
        <c:numFmt formatCode="0%" sourceLinked="0"/>
        <c:majorTickMark val="out"/>
        <c:minorTickMark val="none"/>
        <c:tickLblPos val="nextTo"/>
        <c:crossAx val="12286515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49402465631394"/>
          <c:y val="4.3912175648702596E-2"/>
          <c:w val="0.85741297438491326"/>
          <c:h val="0.86797051566159023"/>
        </c:manualLayout>
      </c:layout>
      <c:barChart>
        <c:barDir val="col"/>
        <c:grouping val="stacked"/>
        <c:varyColors val="0"/>
        <c:ser>
          <c:idx val="1"/>
          <c:order val="0"/>
          <c:tx>
            <c:strRef>
              <c:f>Summary!$B$223</c:f>
              <c:strCache>
                <c:ptCount val="1"/>
                <c:pt idx="0">
                  <c:v>50G</c:v>
                </c:pt>
              </c:strCache>
            </c:strRef>
          </c:tx>
          <c:spPr>
            <a:solidFill>
              <a:schemeClr val="accent2"/>
            </a:solidFill>
            <a:ln>
              <a:noFill/>
            </a:ln>
            <a:effectLst/>
          </c:spPr>
          <c:invertIfNegative val="0"/>
          <c:cat>
            <c:numRef>
              <c:f>Summary!$C$222:$J$222</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Summary!$C$223:$J$223</c:f>
              <c:numCache>
                <c:formatCode>0.0</c:formatCode>
                <c:ptCount val="8"/>
              </c:numCache>
            </c:numRef>
          </c:val>
          <c:extLst>
            <c:ext xmlns:c16="http://schemas.microsoft.com/office/drawing/2014/chart" uri="{C3380CC4-5D6E-409C-BE32-E72D297353CC}">
              <c16:uniqueId val="{00000001-3B87-4392-ABEB-375A71737464}"/>
            </c:ext>
          </c:extLst>
        </c:ser>
        <c:ser>
          <c:idx val="2"/>
          <c:order val="1"/>
          <c:tx>
            <c:strRef>
              <c:f>Summary!$B$224</c:f>
              <c:strCache>
                <c:ptCount val="1"/>
                <c:pt idx="0">
                  <c:v>100G</c:v>
                </c:pt>
              </c:strCache>
            </c:strRef>
          </c:tx>
          <c:spPr>
            <a:solidFill>
              <a:schemeClr val="accent3"/>
            </a:solidFill>
            <a:ln>
              <a:noFill/>
            </a:ln>
            <a:effectLst/>
          </c:spPr>
          <c:invertIfNegative val="0"/>
          <c:cat>
            <c:numRef>
              <c:f>Summary!$C$222:$J$222</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Summary!$C$224:$J$224</c:f>
              <c:numCache>
                <c:formatCode>0.0</c:formatCode>
                <c:ptCount val="8"/>
              </c:numCache>
            </c:numRef>
          </c:val>
          <c:extLst>
            <c:ext xmlns:c16="http://schemas.microsoft.com/office/drawing/2014/chart" uri="{C3380CC4-5D6E-409C-BE32-E72D297353CC}">
              <c16:uniqueId val="{00000002-3B87-4392-ABEB-375A71737464}"/>
            </c:ext>
          </c:extLst>
        </c:ser>
        <c:ser>
          <c:idx val="3"/>
          <c:order val="2"/>
          <c:tx>
            <c:strRef>
              <c:f>Summary!$B$225</c:f>
              <c:strCache>
                <c:ptCount val="1"/>
                <c:pt idx="0">
                  <c:v>200G</c:v>
                </c:pt>
              </c:strCache>
            </c:strRef>
          </c:tx>
          <c:spPr>
            <a:solidFill>
              <a:schemeClr val="accent4"/>
            </a:solidFill>
            <a:ln>
              <a:noFill/>
            </a:ln>
            <a:effectLst/>
          </c:spPr>
          <c:invertIfNegative val="0"/>
          <c:cat>
            <c:numRef>
              <c:f>Summary!$C$222:$J$222</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Summary!$C$225:$J$225</c:f>
              <c:numCache>
                <c:formatCode>0.0</c:formatCode>
                <c:ptCount val="8"/>
              </c:numCache>
            </c:numRef>
          </c:val>
          <c:extLst>
            <c:ext xmlns:c16="http://schemas.microsoft.com/office/drawing/2014/chart" uri="{C3380CC4-5D6E-409C-BE32-E72D297353CC}">
              <c16:uniqueId val="{00000003-3B87-4392-ABEB-375A71737464}"/>
            </c:ext>
          </c:extLst>
        </c:ser>
        <c:dLbls>
          <c:showLegendKey val="0"/>
          <c:showVal val="0"/>
          <c:showCatName val="0"/>
          <c:showSerName val="0"/>
          <c:showPercent val="0"/>
          <c:showBubbleSize val="0"/>
        </c:dLbls>
        <c:gapWidth val="150"/>
        <c:overlap val="100"/>
        <c:axId val="140733056"/>
        <c:axId val="143127680"/>
      </c:barChart>
      <c:catAx>
        <c:axId val="14073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127680"/>
        <c:crosses val="autoZero"/>
        <c:auto val="1"/>
        <c:lblAlgn val="ctr"/>
        <c:lblOffset val="100"/>
        <c:noMultiLvlLbl val="0"/>
      </c:catAx>
      <c:valAx>
        <c:axId val="143127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SerDes Lanes (Millions of Units)</a:t>
                </a:r>
              </a:p>
            </c:rich>
          </c:tx>
          <c:layout>
            <c:manualLayout>
              <c:xMode val="edge"/>
              <c:yMode val="edge"/>
              <c:x val="1.2014417958794422E-2"/>
              <c:y val="0.2099854353953795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733056"/>
        <c:crosses val="autoZero"/>
        <c:crossBetween val="between"/>
      </c:valAx>
      <c:spPr>
        <a:noFill/>
        <a:ln>
          <a:noFill/>
        </a:ln>
        <a:effectLst/>
      </c:spPr>
    </c:plotArea>
    <c:legend>
      <c:legendPos val="b"/>
      <c:layout>
        <c:manualLayout>
          <c:xMode val="edge"/>
          <c:yMode val="edge"/>
          <c:x val="0.15284785710511017"/>
          <c:y val="0.12225501752400707"/>
          <c:w val="0.39708472682525425"/>
          <c:h val="0.14321404435224039"/>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37126691901082"/>
          <c:y val="4.8731362521221865E-2"/>
          <c:w val="0.82138228826427262"/>
          <c:h val="0.85791092799932467"/>
        </c:manualLayout>
      </c:layout>
      <c:barChart>
        <c:barDir val="col"/>
        <c:grouping val="clustered"/>
        <c:varyColors val="0"/>
        <c:ser>
          <c:idx val="0"/>
          <c:order val="0"/>
          <c:spPr>
            <a:solidFill>
              <a:schemeClr val="accent1"/>
            </a:solidFill>
            <a:ln>
              <a:noFill/>
            </a:ln>
            <a:effectLst/>
          </c:spPr>
          <c:invertIfNegative val="0"/>
          <c:val>
            <c:numRef>
              <c:f>Google!#REF!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Google!#REF!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Google!#REF!</c15:sqref>
                        </c15:formulaRef>
                      </c:ext>
                    </c:extLst>
                  </c:multiLvlStrRef>
                </c15:cat>
              </c15:filteredCategoryTitle>
            </c:ext>
            <c:ext xmlns:c16="http://schemas.microsoft.com/office/drawing/2014/chart" uri="{C3380CC4-5D6E-409C-BE32-E72D297353CC}">
              <c16:uniqueId val="{00000006-9C62-4070-A94A-363EC6E47738}"/>
            </c:ext>
          </c:extLst>
        </c:ser>
        <c:ser>
          <c:idx val="1"/>
          <c:order val="1"/>
          <c:spPr>
            <a:solidFill>
              <a:schemeClr val="accent2"/>
            </a:solidFill>
            <a:ln>
              <a:noFill/>
            </a:ln>
            <a:effectLst/>
          </c:spPr>
          <c:invertIfNegative val="0"/>
          <c:val>
            <c:numRef>
              <c:f>Google!#REF!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Google!#REF!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Google!#REF!</c15:sqref>
                        </c15:formulaRef>
                      </c:ext>
                    </c:extLst>
                  </c:multiLvlStrRef>
                </c15:cat>
              </c15:filteredCategoryTitle>
            </c:ext>
            <c:ext xmlns:c16="http://schemas.microsoft.com/office/drawing/2014/chart" uri="{C3380CC4-5D6E-409C-BE32-E72D297353CC}">
              <c16:uniqueId val="{00000007-9C62-4070-A94A-363EC6E47738}"/>
            </c:ext>
          </c:extLst>
        </c:ser>
        <c:ser>
          <c:idx val="3"/>
          <c:order val="2"/>
          <c:spPr>
            <a:solidFill>
              <a:schemeClr val="accent4"/>
            </a:solidFill>
            <a:ln>
              <a:noFill/>
            </a:ln>
            <a:effectLst/>
          </c:spPr>
          <c:invertIfNegative val="0"/>
          <c:val>
            <c:numRef>
              <c:f>Google!#REF!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Google!#REF!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Google!#REF!</c15:sqref>
                        </c15:formulaRef>
                      </c:ext>
                    </c:extLst>
                  </c:multiLvlStrRef>
                </c15:cat>
              </c15:filteredCategoryTitle>
            </c:ext>
            <c:ext xmlns:c16="http://schemas.microsoft.com/office/drawing/2014/chart" uri="{C3380CC4-5D6E-409C-BE32-E72D297353CC}">
              <c16:uniqueId val="{00000008-9C62-4070-A94A-363EC6E47738}"/>
            </c:ext>
          </c:extLst>
        </c:ser>
        <c:ser>
          <c:idx val="4"/>
          <c:order val="3"/>
          <c:spPr>
            <a:solidFill>
              <a:schemeClr val="accent5"/>
            </a:solidFill>
            <a:ln>
              <a:noFill/>
            </a:ln>
            <a:effectLst/>
          </c:spPr>
          <c:invertIfNegative val="0"/>
          <c:val>
            <c:numRef>
              <c:f>Google!#REF!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Google!#REF!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Google!#REF!</c15:sqref>
                        </c15:formulaRef>
                      </c:ext>
                    </c:extLst>
                  </c:multiLvlStrRef>
                </c15:cat>
              </c15:filteredCategoryTitle>
            </c:ext>
            <c:ext xmlns:c16="http://schemas.microsoft.com/office/drawing/2014/chart" uri="{C3380CC4-5D6E-409C-BE32-E72D297353CC}">
              <c16:uniqueId val="{00000009-9C62-4070-A94A-363EC6E47738}"/>
            </c:ext>
          </c:extLst>
        </c:ser>
        <c:ser>
          <c:idx val="2"/>
          <c:order val="4"/>
          <c:spPr>
            <a:solidFill>
              <a:schemeClr val="accent3"/>
            </a:solidFill>
            <a:ln>
              <a:noFill/>
            </a:ln>
            <a:effectLst/>
          </c:spPr>
          <c:invertIfNegative val="0"/>
          <c:val>
            <c:numRef>
              <c:f>Google!#REF!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Google!#REF!</c15:sqref>
                        </c15:formulaRef>
                      </c:ext>
                    </c:extLst>
                    <c:strCache>
                      <c:ptCount val="1"/>
                      <c:pt idx="0">
                        <c:v>#REF!</c:v>
                      </c:pt>
                    </c:strCache>
                  </c:strRef>
                </c15:tx>
              </c15:filteredSeriesTitle>
            </c:ext>
            <c:ext xmlns:c16="http://schemas.microsoft.com/office/drawing/2014/chart" uri="{C3380CC4-5D6E-409C-BE32-E72D297353CC}">
              <c16:uniqueId val="{00000000-927D-4CB9-993E-D29EC85921CC}"/>
            </c:ext>
          </c:extLst>
        </c:ser>
        <c:dLbls>
          <c:showLegendKey val="0"/>
          <c:showVal val="0"/>
          <c:showCatName val="0"/>
          <c:showSerName val="0"/>
          <c:showPercent val="0"/>
          <c:showBubbleSize val="0"/>
        </c:dLbls>
        <c:gapWidth val="219"/>
        <c:overlap val="-27"/>
        <c:axId val="123027840"/>
        <c:axId val="123029376"/>
      </c:barChart>
      <c:catAx>
        <c:axId val="123027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29376"/>
        <c:crosses val="autoZero"/>
        <c:auto val="1"/>
        <c:lblAlgn val="ctr"/>
        <c:lblOffset val="100"/>
        <c:noMultiLvlLbl val="0"/>
      </c:catAx>
      <c:valAx>
        <c:axId val="123029376"/>
        <c:scaling>
          <c:orientation val="minMax"/>
          <c:max val="7000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Switch Shipments (Units)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27840"/>
        <c:crosses val="autoZero"/>
        <c:crossBetween val="between"/>
      </c:valAx>
      <c:spPr>
        <a:noFill/>
        <a:ln>
          <a:noFill/>
        </a:ln>
        <a:effectLst/>
      </c:spPr>
    </c:plotArea>
    <c:legend>
      <c:legendPos val="b"/>
      <c:layout>
        <c:manualLayout>
          <c:xMode val="edge"/>
          <c:yMode val="edge"/>
          <c:x val="0.37012347140817931"/>
          <c:y val="9.8353051017876503E-2"/>
          <c:w val="0.48366343484783658"/>
          <c:h val="0.16736602866319805"/>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Google!$B$28</c:f>
              <c:strCache>
                <c:ptCount val="1"/>
                <c:pt idx="0">
                  <c:v>2x200G SR8</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xVal>
            <c:numRef>
              <c:f>Google!$C$27:$J$27</c:f>
              <c:numCache>
                <c:formatCode>General</c:formatCode>
                <c:ptCount val="8"/>
                <c:pt idx="0">
                  <c:v>2021</c:v>
                </c:pt>
                <c:pt idx="1">
                  <c:v>2022</c:v>
                </c:pt>
                <c:pt idx="2">
                  <c:v>2023</c:v>
                </c:pt>
                <c:pt idx="3">
                  <c:v>2024</c:v>
                </c:pt>
                <c:pt idx="4">
                  <c:v>2025</c:v>
                </c:pt>
                <c:pt idx="5">
                  <c:v>2026</c:v>
                </c:pt>
                <c:pt idx="6">
                  <c:v>2027</c:v>
                </c:pt>
                <c:pt idx="7">
                  <c:v>2028</c:v>
                </c:pt>
              </c:numCache>
            </c:numRef>
          </c:xVal>
          <c:yVal>
            <c:numRef>
              <c:f>Google!$C$28:$J$28</c:f>
              <c:numCache>
                <c:formatCode>_(* #,##0_);_(* \(#,##0\);_(* "-"??_);_(@_)</c:formatCode>
                <c:ptCount val="8"/>
              </c:numCache>
            </c:numRef>
          </c:yVal>
          <c:smooth val="1"/>
          <c:extLst>
            <c:ext xmlns:c16="http://schemas.microsoft.com/office/drawing/2014/chart" uri="{C3380CC4-5D6E-409C-BE32-E72D297353CC}">
              <c16:uniqueId val="{00000000-FB00-449D-9848-72A972386A48}"/>
            </c:ext>
          </c:extLst>
        </c:ser>
        <c:ser>
          <c:idx val="1"/>
          <c:order val="1"/>
          <c:tx>
            <c:strRef>
              <c:f>Google!$B$29</c:f>
              <c:strCache>
                <c:ptCount val="1"/>
                <c:pt idx="0">
                  <c:v>2x200G FR4</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xVal>
            <c:numRef>
              <c:f>Google!$C$27:$J$27</c:f>
              <c:numCache>
                <c:formatCode>General</c:formatCode>
                <c:ptCount val="8"/>
                <c:pt idx="0">
                  <c:v>2021</c:v>
                </c:pt>
                <c:pt idx="1">
                  <c:v>2022</c:v>
                </c:pt>
                <c:pt idx="2">
                  <c:v>2023</c:v>
                </c:pt>
                <c:pt idx="3">
                  <c:v>2024</c:v>
                </c:pt>
                <c:pt idx="4">
                  <c:v>2025</c:v>
                </c:pt>
                <c:pt idx="5">
                  <c:v>2026</c:v>
                </c:pt>
                <c:pt idx="6">
                  <c:v>2027</c:v>
                </c:pt>
                <c:pt idx="7">
                  <c:v>2028</c:v>
                </c:pt>
              </c:numCache>
            </c:numRef>
          </c:xVal>
          <c:yVal>
            <c:numRef>
              <c:f>Google!$C$29:$J$29</c:f>
              <c:numCache>
                <c:formatCode>_(* #,##0_);_(* \(#,##0\);_(* "-"??_);_(@_)</c:formatCode>
                <c:ptCount val="8"/>
              </c:numCache>
            </c:numRef>
          </c:yVal>
          <c:smooth val="1"/>
          <c:extLst>
            <c:ext xmlns:c16="http://schemas.microsoft.com/office/drawing/2014/chart" uri="{C3380CC4-5D6E-409C-BE32-E72D297353CC}">
              <c16:uniqueId val="{00000001-FB00-449D-9848-72A972386A48}"/>
            </c:ext>
          </c:extLst>
        </c:ser>
        <c:ser>
          <c:idx val="2"/>
          <c:order val="2"/>
          <c:tx>
            <c:strRef>
              <c:f>Google!$B$30</c:f>
              <c:strCache>
                <c:ptCount val="1"/>
                <c:pt idx="0">
                  <c:v>400G DR4</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xVal>
            <c:numRef>
              <c:f>Google!$C$27:$J$27</c:f>
              <c:numCache>
                <c:formatCode>General</c:formatCode>
                <c:ptCount val="8"/>
                <c:pt idx="0">
                  <c:v>2021</c:v>
                </c:pt>
                <c:pt idx="1">
                  <c:v>2022</c:v>
                </c:pt>
                <c:pt idx="2">
                  <c:v>2023</c:v>
                </c:pt>
                <c:pt idx="3">
                  <c:v>2024</c:v>
                </c:pt>
                <c:pt idx="4">
                  <c:v>2025</c:v>
                </c:pt>
                <c:pt idx="5">
                  <c:v>2026</c:v>
                </c:pt>
                <c:pt idx="6">
                  <c:v>2027</c:v>
                </c:pt>
                <c:pt idx="7">
                  <c:v>2028</c:v>
                </c:pt>
              </c:numCache>
            </c:numRef>
          </c:xVal>
          <c:yVal>
            <c:numRef>
              <c:f>Google!$C$30:$J$30</c:f>
              <c:numCache>
                <c:formatCode>_(* #,##0_);_(* \(#,##0\);_(* "-"??_);_(@_)</c:formatCode>
                <c:ptCount val="8"/>
              </c:numCache>
            </c:numRef>
          </c:yVal>
          <c:smooth val="1"/>
          <c:extLst>
            <c:ext xmlns:c16="http://schemas.microsoft.com/office/drawing/2014/chart" uri="{C3380CC4-5D6E-409C-BE32-E72D297353CC}">
              <c16:uniqueId val="{00000002-FB00-449D-9848-72A972386A48}"/>
            </c:ext>
          </c:extLst>
        </c:ser>
        <c:ser>
          <c:idx val="3"/>
          <c:order val="3"/>
          <c:tx>
            <c:strRef>
              <c:f>Google!$B$31</c:f>
              <c:strCache>
                <c:ptCount val="1"/>
                <c:pt idx="0">
                  <c:v>800G DR8</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xVal>
            <c:numRef>
              <c:f>Google!$C$27:$J$27</c:f>
              <c:numCache>
                <c:formatCode>General</c:formatCode>
                <c:ptCount val="8"/>
                <c:pt idx="0">
                  <c:v>2021</c:v>
                </c:pt>
                <c:pt idx="1">
                  <c:v>2022</c:v>
                </c:pt>
                <c:pt idx="2">
                  <c:v>2023</c:v>
                </c:pt>
                <c:pt idx="3">
                  <c:v>2024</c:v>
                </c:pt>
                <c:pt idx="4">
                  <c:v>2025</c:v>
                </c:pt>
                <c:pt idx="5">
                  <c:v>2026</c:v>
                </c:pt>
                <c:pt idx="6">
                  <c:v>2027</c:v>
                </c:pt>
                <c:pt idx="7">
                  <c:v>2028</c:v>
                </c:pt>
              </c:numCache>
            </c:numRef>
          </c:xVal>
          <c:yVal>
            <c:numRef>
              <c:f>Google!$C$31:$J$31</c:f>
              <c:numCache>
                <c:formatCode>_(* #,##0_);_(* \(#,##0\);_(* "-"??_);_(@_)</c:formatCode>
                <c:ptCount val="8"/>
              </c:numCache>
            </c:numRef>
          </c:yVal>
          <c:smooth val="1"/>
          <c:extLst>
            <c:ext xmlns:c16="http://schemas.microsoft.com/office/drawing/2014/chart" uri="{C3380CC4-5D6E-409C-BE32-E72D297353CC}">
              <c16:uniqueId val="{00000003-FB00-449D-9848-72A972386A48}"/>
            </c:ext>
          </c:extLst>
        </c:ser>
        <c:ser>
          <c:idx val="4"/>
          <c:order val="4"/>
          <c:tx>
            <c:strRef>
              <c:f>Google!$B$32</c:f>
              <c:strCache>
                <c:ptCount val="1"/>
                <c:pt idx="0">
                  <c:v>2x400G FR4</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xVal>
            <c:numRef>
              <c:f>Google!$C$27:$J$27</c:f>
              <c:numCache>
                <c:formatCode>General</c:formatCode>
                <c:ptCount val="8"/>
                <c:pt idx="0">
                  <c:v>2021</c:v>
                </c:pt>
                <c:pt idx="1">
                  <c:v>2022</c:v>
                </c:pt>
                <c:pt idx="2">
                  <c:v>2023</c:v>
                </c:pt>
                <c:pt idx="3">
                  <c:v>2024</c:v>
                </c:pt>
                <c:pt idx="4">
                  <c:v>2025</c:v>
                </c:pt>
                <c:pt idx="5">
                  <c:v>2026</c:v>
                </c:pt>
                <c:pt idx="6">
                  <c:v>2027</c:v>
                </c:pt>
                <c:pt idx="7">
                  <c:v>2028</c:v>
                </c:pt>
              </c:numCache>
            </c:numRef>
          </c:xVal>
          <c:yVal>
            <c:numRef>
              <c:f>Google!$C$32:$J$32</c:f>
              <c:numCache>
                <c:formatCode>_(* #,##0_);_(* \(#,##0\);_(* "-"??_);_(@_)</c:formatCode>
                <c:ptCount val="8"/>
              </c:numCache>
            </c:numRef>
          </c:yVal>
          <c:smooth val="1"/>
          <c:extLst>
            <c:ext xmlns:c16="http://schemas.microsoft.com/office/drawing/2014/chart" uri="{C3380CC4-5D6E-409C-BE32-E72D297353CC}">
              <c16:uniqueId val="{00000004-FB00-449D-9848-72A972386A48}"/>
            </c:ext>
          </c:extLst>
        </c:ser>
        <c:ser>
          <c:idx val="5"/>
          <c:order val="5"/>
          <c:tx>
            <c:strRef>
              <c:f>Google!$B$33</c:f>
              <c:strCache>
                <c:ptCount val="1"/>
                <c:pt idx="0">
                  <c:v>1.6T DR8</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xVal>
            <c:numRef>
              <c:f>Google!$C$27:$J$27</c:f>
              <c:numCache>
                <c:formatCode>General</c:formatCode>
                <c:ptCount val="8"/>
                <c:pt idx="0">
                  <c:v>2021</c:v>
                </c:pt>
                <c:pt idx="1">
                  <c:v>2022</c:v>
                </c:pt>
                <c:pt idx="2">
                  <c:v>2023</c:v>
                </c:pt>
                <c:pt idx="3">
                  <c:v>2024</c:v>
                </c:pt>
                <c:pt idx="4">
                  <c:v>2025</c:v>
                </c:pt>
                <c:pt idx="5">
                  <c:v>2026</c:v>
                </c:pt>
                <c:pt idx="6">
                  <c:v>2027</c:v>
                </c:pt>
                <c:pt idx="7">
                  <c:v>2028</c:v>
                </c:pt>
              </c:numCache>
            </c:numRef>
          </c:xVal>
          <c:yVal>
            <c:numRef>
              <c:f>Google!$C$33:$J$33</c:f>
              <c:numCache>
                <c:formatCode>_(* #,##0_);_(* \(#,##0\);_(* "-"??_);_(@_)</c:formatCode>
                <c:ptCount val="8"/>
              </c:numCache>
            </c:numRef>
          </c:yVal>
          <c:smooth val="1"/>
          <c:extLst>
            <c:ext xmlns:c16="http://schemas.microsoft.com/office/drawing/2014/chart" uri="{C3380CC4-5D6E-409C-BE32-E72D297353CC}">
              <c16:uniqueId val="{00000005-FB00-449D-9848-72A972386A48}"/>
            </c:ext>
          </c:extLst>
        </c:ser>
        <c:ser>
          <c:idx val="6"/>
          <c:order val="6"/>
          <c:tx>
            <c:strRef>
              <c:f>Google!$B$34</c:f>
              <c:strCache>
                <c:ptCount val="1"/>
                <c:pt idx="0">
                  <c:v>1.6T FR8</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Google!$C$27:$J$27</c:f>
              <c:numCache>
                <c:formatCode>General</c:formatCode>
                <c:ptCount val="8"/>
                <c:pt idx="0">
                  <c:v>2021</c:v>
                </c:pt>
                <c:pt idx="1">
                  <c:v>2022</c:v>
                </c:pt>
                <c:pt idx="2">
                  <c:v>2023</c:v>
                </c:pt>
                <c:pt idx="3">
                  <c:v>2024</c:v>
                </c:pt>
                <c:pt idx="4">
                  <c:v>2025</c:v>
                </c:pt>
                <c:pt idx="5">
                  <c:v>2026</c:v>
                </c:pt>
                <c:pt idx="6">
                  <c:v>2027</c:v>
                </c:pt>
                <c:pt idx="7">
                  <c:v>2028</c:v>
                </c:pt>
              </c:numCache>
            </c:numRef>
          </c:xVal>
          <c:yVal>
            <c:numRef>
              <c:f>Google!$C$34:$J$34</c:f>
              <c:numCache>
                <c:formatCode>_(* #,##0_);_(* \(#,##0\);_(* "-"??_);_(@_)</c:formatCode>
                <c:ptCount val="8"/>
              </c:numCache>
            </c:numRef>
          </c:yVal>
          <c:smooth val="1"/>
          <c:extLst>
            <c:ext xmlns:c16="http://schemas.microsoft.com/office/drawing/2014/chart" uri="{C3380CC4-5D6E-409C-BE32-E72D297353CC}">
              <c16:uniqueId val="{00000006-FB00-449D-9848-72A972386A48}"/>
            </c:ext>
          </c:extLst>
        </c:ser>
        <c:dLbls>
          <c:showLegendKey val="0"/>
          <c:showVal val="0"/>
          <c:showCatName val="0"/>
          <c:showSerName val="0"/>
          <c:showPercent val="0"/>
          <c:showBubbleSize val="0"/>
        </c:dLbls>
        <c:axId val="123079680"/>
        <c:axId val="123085952"/>
      </c:scatterChart>
      <c:valAx>
        <c:axId val="123079680"/>
        <c:scaling>
          <c:orientation val="minMax"/>
          <c:max val="2028"/>
          <c:min val="2021"/>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85952"/>
        <c:crosses val="autoZero"/>
        <c:crossBetween val="midCat"/>
      </c:valAx>
      <c:valAx>
        <c:axId val="1230859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Transceiver shipments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79680"/>
        <c:crosses val="autoZero"/>
        <c:crossBetween val="midCat"/>
      </c:valAx>
      <c:spPr>
        <a:noFill/>
        <a:ln>
          <a:noFill/>
        </a:ln>
        <a:effectLst/>
      </c:spPr>
    </c:plotArea>
    <c:legend>
      <c:legendPos val="t"/>
      <c:layout>
        <c:manualLayout>
          <c:xMode val="edge"/>
          <c:yMode val="edge"/>
          <c:x val="0.2557925353308711"/>
          <c:y val="4.7045504756767158E-2"/>
          <c:w val="0.17523790926659844"/>
          <c:h val="0.58919700836686817"/>
        </c:manualLayout>
      </c:layout>
      <c:overlay val="1"/>
      <c:spPr>
        <a:solidFill>
          <a:schemeClr val="bg1"/>
        </a:solid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Amazon!$B$27</c:f>
              <c:strCache>
                <c:ptCount val="1"/>
                <c:pt idx="0">
                  <c:v>400G DR4</c:v>
                </c:pt>
              </c:strCache>
            </c:strRef>
          </c:tx>
          <c:spPr>
            <a:ln w="28575" cap="rnd">
              <a:solidFill>
                <a:schemeClr val="accent1"/>
              </a:solidFill>
              <a:round/>
            </a:ln>
            <a:effectLst/>
          </c:spPr>
          <c:marker>
            <c:symbol val="none"/>
          </c:marker>
          <c:cat>
            <c:numRef>
              <c:f>Amazon!$D$26:$J$26</c:f>
              <c:numCache>
                <c:formatCode>General</c:formatCode>
                <c:ptCount val="7"/>
                <c:pt idx="0">
                  <c:v>2022</c:v>
                </c:pt>
                <c:pt idx="1">
                  <c:v>2023</c:v>
                </c:pt>
                <c:pt idx="2">
                  <c:v>2024</c:v>
                </c:pt>
                <c:pt idx="3">
                  <c:v>2025</c:v>
                </c:pt>
                <c:pt idx="4">
                  <c:v>2026</c:v>
                </c:pt>
                <c:pt idx="5">
                  <c:v>2027</c:v>
                </c:pt>
                <c:pt idx="6">
                  <c:v>2028</c:v>
                </c:pt>
              </c:numCache>
            </c:numRef>
          </c:cat>
          <c:val>
            <c:numRef>
              <c:f>Amazon!$D$27:$J$27</c:f>
              <c:numCache>
                <c:formatCode>_(* #,##0_);_(* \(#,##0\);_(* "-"??_);_(@_)</c:formatCode>
                <c:ptCount val="7"/>
              </c:numCache>
            </c:numRef>
          </c:val>
          <c:smooth val="0"/>
          <c:extLst>
            <c:ext xmlns:c16="http://schemas.microsoft.com/office/drawing/2014/chart" uri="{C3380CC4-5D6E-409C-BE32-E72D297353CC}">
              <c16:uniqueId val="{00000000-1D2B-4E2C-A047-0FBA88F324D7}"/>
            </c:ext>
          </c:extLst>
        </c:ser>
        <c:ser>
          <c:idx val="1"/>
          <c:order val="1"/>
          <c:tx>
            <c:strRef>
              <c:f>Amazon!$B$28</c:f>
              <c:strCache>
                <c:ptCount val="1"/>
                <c:pt idx="0">
                  <c:v>800G DR8</c:v>
                </c:pt>
              </c:strCache>
            </c:strRef>
          </c:tx>
          <c:spPr>
            <a:ln w="28575" cap="rnd">
              <a:solidFill>
                <a:schemeClr val="accent2"/>
              </a:solidFill>
              <a:round/>
            </a:ln>
            <a:effectLst/>
          </c:spPr>
          <c:marker>
            <c:symbol val="none"/>
          </c:marker>
          <c:cat>
            <c:numRef>
              <c:f>Amazon!$D$26:$J$26</c:f>
              <c:numCache>
                <c:formatCode>General</c:formatCode>
                <c:ptCount val="7"/>
                <c:pt idx="0">
                  <c:v>2022</c:v>
                </c:pt>
                <c:pt idx="1">
                  <c:v>2023</c:v>
                </c:pt>
                <c:pt idx="2">
                  <c:v>2024</c:v>
                </c:pt>
                <c:pt idx="3">
                  <c:v>2025</c:v>
                </c:pt>
                <c:pt idx="4">
                  <c:v>2026</c:v>
                </c:pt>
                <c:pt idx="5">
                  <c:v>2027</c:v>
                </c:pt>
                <c:pt idx="6">
                  <c:v>2028</c:v>
                </c:pt>
              </c:numCache>
            </c:numRef>
          </c:cat>
          <c:val>
            <c:numRef>
              <c:f>Amazon!$D$28:$J$28</c:f>
              <c:numCache>
                <c:formatCode>_(* #,##0_);_(* \(#,##0\);_(* "-"??_);_(@_)</c:formatCode>
                <c:ptCount val="7"/>
              </c:numCache>
            </c:numRef>
          </c:val>
          <c:smooth val="0"/>
          <c:extLst>
            <c:ext xmlns:c16="http://schemas.microsoft.com/office/drawing/2014/chart" uri="{C3380CC4-5D6E-409C-BE32-E72D297353CC}">
              <c16:uniqueId val="{00000001-1D2B-4E2C-A047-0FBA88F324D7}"/>
            </c:ext>
          </c:extLst>
        </c:ser>
        <c:ser>
          <c:idx val="2"/>
          <c:order val="2"/>
          <c:tx>
            <c:strRef>
              <c:f>Amazon!$B$29</c:f>
              <c:strCache>
                <c:ptCount val="1"/>
                <c:pt idx="0">
                  <c:v>1.6T DR8</c:v>
                </c:pt>
              </c:strCache>
            </c:strRef>
          </c:tx>
          <c:spPr>
            <a:ln w="28575" cap="rnd">
              <a:solidFill>
                <a:schemeClr val="accent3"/>
              </a:solidFill>
              <a:round/>
            </a:ln>
            <a:effectLst/>
          </c:spPr>
          <c:marker>
            <c:symbol val="none"/>
          </c:marker>
          <c:cat>
            <c:numRef>
              <c:f>Amazon!$D$26:$J$26</c:f>
              <c:numCache>
                <c:formatCode>General</c:formatCode>
                <c:ptCount val="7"/>
                <c:pt idx="0">
                  <c:v>2022</c:v>
                </c:pt>
                <c:pt idx="1">
                  <c:v>2023</c:v>
                </c:pt>
                <c:pt idx="2">
                  <c:v>2024</c:v>
                </c:pt>
                <c:pt idx="3">
                  <c:v>2025</c:v>
                </c:pt>
                <c:pt idx="4">
                  <c:v>2026</c:v>
                </c:pt>
                <c:pt idx="5">
                  <c:v>2027</c:v>
                </c:pt>
                <c:pt idx="6">
                  <c:v>2028</c:v>
                </c:pt>
              </c:numCache>
            </c:numRef>
          </c:cat>
          <c:val>
            <c:numRef>
              <c:f>Amazon!$D$29:$J$29</c:f>
              <c:numCache>
                <c:formatCode>_(* #,##0_);_(* \(#,##0\);_(* "-"??_);_(@_)</c:formatCode>
                <c:ptCount val="7"/>
              </c:numCache>
            </c:numRef>
          </c:val>
          <c:smooth val="0"/>
          <c:extLst>
            <c:ext xmlns:c16="http://schemas.microsoft.com/office/drawing/2014/chart" uri="{C3380CC4-5D6E-409C-BE32-E72D297353CC}">
              <c16:uniqueId val="{00000002-1D2B-4E2C-A047-0FBA88F324D7}"/>
            </c:ext>
          </c:extLst>
        </c:ser>
        <c:dLbls>
          <c:showLegendKey val="0"/>
          <c:showVal val="0"/>
          <c:showCatName val="0"/>
          <c:showSerName val="0"/>
          <c:showPercent val="0"/>
          <c:showBubbleSize val="0"/>
        </c:dLbls>
        <c:smooth val="0"/>
        <c:axId val="123126528"/>
        <c:axId val="123128064"/>
      </c:lineChart>
      <c:catAx>
        <c:axId val="12312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128064"/>
        <c:crosses val="autoZero"/>
        <c:auto val="1"/>
        <c:lblAlgn val="ctr"/>
        <c:lblOffset val="100"/>
        <c:noMultiLvlLbl val="0"/>
      </c:catAx>
      <c:valAx>
        <c:axId val="123128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Transceiver shipments (Unit)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126528"/>
        <c:crosses val="autoZero"/>
        <c:crossBetween val="between"/>
      </c:valAx>
      <c:spPr>
        <a:noFill/>
        <a:ln>
          <a:noFill/>
        </a:ln>
        <a:effectLst/>
      </c:spPr>
    </c:plotArea>
    <c:legend>
      <c:legendPos val="l"/>
      <c:layout>
        <c:manualLayout>
          <c:xMode val="edge"/>
          <c:yMode val="edge"/>
          <c:x val="0.17123073099104921"/>
          <c:y val="9.8799299741103255E-2"/>
          <c:w val="0.17601535699347071"/>
          <c:h val="0.25047009869946968"/>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val>
            <c:numRef>
              <c:f>Amazon!#REF!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Amazon!#REF!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Amazon!#REF!</c15:sqref>
                        </c15:formulaRef>
                      </c:ext>
                    </c:extLst>
                  </c:multiLvlStrRef>
                </c15:cat>
              </c15:filteredCategoryTitle>
            </c:ext>
            <c:ext xmlns:c16="http://schemas.microsoft.com/office/drawing/2014/chart" uri="{C3380CC4-5D6E-409C-BE32-E72D297353CC}">
              <c16:uniqueId val="{00000000-CCA0-4971-A0F1-96E5E33BB5CF}"/>
            </c:ext>
          </c:extLst>
        </c:ser>
        <c:ser>
          <c:idx val="1"/>
          <c:order val="1"/>
          <c:spPr>
            <a:solidFill>
              <a:schemeClr val="accent2"/>
            </a:solidFill>
            <a:ln>
              <a:noFill/>
            </a:ln>
            <a:effectLst/>
          </c:spPr>
          <c:invertIfNegative val="0"/>
          <c:val>
            <c:numRef>
              <c:f>Amazon!#REF!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Amazon!#REF!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Amazon!#REF!</c15:sqref>
                        </c15:formulaRef>
                      </c:ext>
                    </c:extLst>
                  </c:multiLvlStrRef>
                </c15:cat>
              </c15:filteredCategoryTitle>
            </c:ext>
            <c:ext xmlns:c16="http://schemas.microsoft.com/office/drawing/2014/chart" uri="{C3380CC4-5D6E-409C-BE32-E72D297353CC}">
              <c16:uniqueId val="{00000001-CCA0-4971-A0F1-96E5E33BB5CF}"/>
            </c:ext>
          </c:extLst>
        </c:ser>
        <c:ser>
          <c:idx val="2"/>
          <c:order val="2"/>
          <c:spPr>
            <a:solidFill>
              <a:schemeClr val="accent3"/>
            </a:solidFill>
            <a:ln>
              <a:noFill/>
            </a:ln>
            <a:effectLst/>
          </c:spPr>
          <c:invertIfNegative val="0"/>
          <c:val>
            <c:numRef>
              <c:f>Amazon!#REF!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Amazon!#REF!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Amazon!#REF!</c15:sqref>
                        </c15:formulaRef>
                      </c:ext>
                    </c:extLst>
                  </c:multiLvlStrRef>
                </c15:cat>
              </c15:filteredCategoryTitle>
            </c:ext>
            <c:ext xmlns:c16="http://schemas.microsoft.com/office/drawing/2014/chart" uri="{C3380CC4-5D6E-409C-BE32-E72D297353CC}">
              <c16:uniqueId val="{00000002-CCA0-4971-A0F1-96E5E33BB5CF}"/>
            </c:ext>
          </c:extLst>
        </c:ser>
        <c:dLbls>
          <c:showLegendKey val="0"/>
          <c:showVal val="0"/>
          <c:showCatName val="0"/>
          <c:showSerName val="0"/>
          <c:showPercent val="0"/>
          <c:showBubbleSize val="0"/>
        </c:dLbls>
        <c:gapWidth val="219"/>
        <c:overlap val="-27"/>
        <c:axId val="123227136"/>
        <c:axId val="123228928"/>
      </c:barChart>
      <c:catAx>
        <c:axId val="12322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228928"/>
        <c:crosses val="autoZero"/>
        <c:auto val="1"/>
        <c:lblAlgn val="ctr"/>
        <c:lblOffset val="100"/>
        <c:noMultiLvlLbl val="0"/>
      </c:catAx>
      <c:valAx>
        <c:axId val="123228928"/>
        <c:scaling>
          <c:orientation val="minMax"/>
          <c:max val="1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Switch Shipments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227136"/>
        <c:crosses val="autoZero"/>
        <c:crossBetween val="between"/>
      </c:valAx>
      <c:spPr>
        <a:noFill/>
        <a:ln>
          <a:noFill/>
        </a:ln>
        <a:effectLst/>
      </c:spPr>
    </c:plotArea>
    <c:legend>
      <c:legendPos val="t"/>
      <c:layout>
        <c:manualLayout>
          <c:xMode val="edge"/>
          <c:yMode val="edge"/>
          <c:x val="0.22979307064997109"/>
          <c:y val="0.12294182217343579"/>
          <c:w val="0.3090273038521314"/>
          <c:h val="7.4094920352299545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Microsoft!$B$27</c:f>
              <c:strCache>
                <c:ptCount val="1"/>
                <c:pt idx="0">
                  <c:v>100G PSM4</c:v>
                </c:pt>
              </c:strCache>
            </c:strRef>
          </c:tx>
          <c:spPr>
            <a:ln w="28575" cap="rnd">
              <a:solidFill>
                <a:schemeClr val="accent1"/>
              </a:solidFill>
              <a:round/>
            </a:ln>
            <a:effectLst/>
          </c:spPr>
          <c:marker>
            <c:symbol val="none"/>
          </c:marker>
          <c:cat>
            <c:numRef>
              <c:f>Microsoft!$C$26:$J$26</c:f>
              <c:numCache>
                <c:formatCode>General</c:formatCode>
                <c:ptCount val="8"/>
                <c:pt idx="0">
                  <c:v>2021</c:v>
                </c:pt>
                <c:pt idx="1">
                  <c:v>2022</c:v>
                </c:pt>
                <c:pt idx="2">
                  <c:v>2023</c:v>
                </c:pt>
                <c:pt idx="3">
                  <c:v>2024</c:v>
                </c:pt>
                <c:pt idx="4">
                  <c:v>2025</c:v>
                </c:pt>
                <c:pt idx="5">
                  <c:v>2026</c:v>
                </c:pt>
                <c:pt idx="6">
                  <c:v>2027</c:v>
                </c:pt>
                <c:pt idx="7">
                  <c:v>2028</c:v>
                </c:pt>
              </c:numCache>
            </c:numRef>
          </c:cat>
          <c:val>
            <c:numRef>
              <c:f>Microsoft!$C$27:$J$27</c:f>
              <c:numCache>
                <c:formatCode>_(* #,##0_);_(* \(#,##0\);_(* "-"??_);_(@_)</c:formatCode>
                <c:ptCount val="8"/>
              </c:numCache>
            </c:numRef>
          </c:val>
          <c:smooth val="0"/>
          <c:extLst>
            <c:ext xmlns:c16="http://schemas.microsoft.com/office/drawing/2014/chart" uri="{C3380CC4-5D6E-409C-BE32-E72D297353CC}">
              <c16:uniqueId val="{00000000-70C4-432E-863A-FBA91D79E3E9}"/>
            </c:ext>
          </c:extLst>
        </c:ser>
        <c:ser>
          <c:idx val="1"/>
          <c:order val="1"/>
          <c:tx>
            <c:strRef>
              <c:f>Microsoft!$B$28</c:f>
              <c:strCache>
                <c:ptCount val="1"/>
                <c:pt idx="0">
                  <c:v>400G DR4</c:v>
                </c:pt>
              </c:strCache>
            </c:strRef>
          </c:tx>
          <c:spPr>
            <a:ln w="28575" cap="rnd">
              <a:solidFill>
                <a:schemeClr val="accent2"/>
              </a:solidFill>
              <a:round/>
            </a:ln>
            <a:effectLst/>
          </c:spPr>
          <c:marker>
            <c:symbol val="none"/>
          </c:marker>
          <c:cat>
            <c:numRef>
              <c:f>Microsoft!$C$26:$J$26</c:f>
              <c:numCache>
                <c:formatCode>General</c:formatCode>
                <c:ptCount val="8"/>
                <c:pt idx="0">
                  <c:v>2021</c:v>
                </c:pt>
                <c:pt idx="1">
                  <c:v>2022</c:v>
                </c:pt>
                <c:pt idx="2">
                  <c:v>2023</c:v>
                </c:pt>
                <c:pt idx="3">
                  <c:v>2024</c:v>
                </c:pt>
                <c:pt idx="4">
                  <c:v>2025</c:v>
                </c:pt>
                <c:pt idx="5">
                  <c:v>2026</c:v>
                </c:pt>
                <c:pt idx="6">
                  <c:v>2027</c:v>
                </c:pt>
                <c:pt idx="7">
                  <c:v>2028</c:v>
                </c:pt>
              </c:numCache>
            </c:numRef>
          </c:cat>
          <c:val>
            <c:numRef>
              <c:f>Microsoft!$C$28:$J$28</c:f>
              <c:numCache>
                <c:formatCode>_(* #,##0_);_(* \(#,##0\);_(* "-"??_);_(@_)</c:formatCode>
                <c:ptCount val="8"/>
              </c:numCache>
            </c:numRef>
          </c:val>
          <c:smooth val="0"/>
          <c:extLst>
            <c:ext xmlns:c16="http://schemas.microsoft.com/office/drawing/2014/chart" uri="{C3380CC4-5D6E-409C-BE32-E72D297353CC}">
              <c16:uniqueId val="{00000001-70C4-432E-863A-FBA91D79E3E9}"/>
            </c:ext>
          </c:extLst>
        </c:ser>
        <c:ser>
          <c:idx val="2"/>
          <c:order val="2"/>
          <c:tx>
            <c:strRef>
              <c:f>Microsoft!$B$29</c:f>
              <c:strCache>
                <c:ptCount val="1"/>
                <c:pt idx="0">
                  <c:v>1.6T DR8</c:v>
                </c:pt>
              </c:strCache>
            </c:strRef>
          </c:tx>
          <c:spPr>
            <a:ln w="28575" cap="rnd">
              <a:solidFill>
                <a:schemeClr val="accent3"/>
              </a:solidFill>
              <a:round/>
            </a:ln>
            <a:effectLst/>
          </c:spPr>
          <c:marker>
            <c:symbol val="none"/>
          </c:marker>
          <c:cat>
            <c:numRef>
              <c:f>Microsoft!$C$26:$J$26</c:f>
              <c:numCache>
                <c:formatCode>General</c:formatCode>
                <c:ptCount val="8"/>
                <c:pt idx="0">
                  <c:v>2021</c:v>
                </c:pt>
                <c:pt idx="1">
                  <c:v>2022</c:v>
                </c:pt>
                <c:pt idx="2">
                  <c:v>2023</c:v>
                </c:pt>
                <c:pt idx="3">
                  <c:v>2024</c:v>
                </c:pt>
                <c:pt idx="4">
                  <c:v>2025</c:v>
                </c:pt>
                <c:pt idx="5">
                  <c:v>2026</c:v>
                </c:pt>
                <c:pt idx="6">
                  <c:v>2027</c:v>
                </c:pt>
                <c:pt idx="7">
                  <c:v>2028</c:v>
                </c:pt>
              </c:numCache>
            </c:numRef>
          </c:cat>
          <c:val>
            <c:numRef>
              <c:f>Microsoft!$C$29:$J$29</c:f>
              <c:numCache>
                <c:formatCode>_(* #,##0_);_(* \(#,##0\);_(* "-"??_);_(@_)</c:formatCode>
                <c:ptCount val="8"/>
              </c:numCache>
            </c:numRef>
          </c:val>
          <c:smooth val="0"/>
          <c:extLst>
            <c:ext xmlns:c16="http://schemas.microsoft.com/office/drawing/2014/chart" uri="{C3380CC4-5D6E-409C-BE32-E72D297353CC}">
              <c16:uniqueId val="{00000002-70C4-432E-863A-FBA91D79E3E9}"/>
            </c:ext>
          </c:extLst>
        </c:ser>
        <c:dLbls>
          <c:showLegendKey val="0"/>
          <c:showVal val="0"/>
          <c:showCatName val="0"/>
          <c:showSerName val="0"/>
          <c:showPercent val="0"/>
          <c:showBubbleSize val="0"/>
        </c:dLbls>
        <c:smooth val="0"/>
        <c:axId val="123302272"/>
        <c:axId val="123303808"/>
      </c:lineChart>
      <c:catAx>
        <c:axId val="12330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303808"/>
        <c:crosses val="autoZero"/>
        <c:auto val="1"/>
        <c:lblAlgn val="ctr"/>
        <c:lblOffset val="100"/>
        <c:noMultiLvlLbl val="0"/>
      </c:catAx>
      <c:valAx>
        <c:axId val="123303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Transceiver shipments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302272"/>
        <c:crosses val="autoZero"/>
        <c:crossBetween val="between"/>
      </c:valAx>
      <c:spPr>
        <a:noFill/>
        <a:ln>
          <a:noFill/>
        </a:ln>
        <a:effectLst/>
      </c:spPr>
    </c:plotArea>
    <c:legend>
      <c:legendPos val="t"/>
      <c:layout>
        <c:manualLayout>
          <c:xMode val="edge"/>
          <c:yMode val="edge"/>
          <c:x val="0.22177712160979879"/>
          <c:y val="0.14856481481481484"/>
          <c:w val="0.26477909011373579"/>
          <c:h val="0.31886628754738994"/>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219"/>
        <c:overlap val="-27"/>
        <c:axId val="123323520"/>
        <c:axId val="123325056"/>
      </c:barChart>
      <c:catAx>
        <c:axId val="12332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325056"/>
        <c:crosses val="autoZero"/>
        <c:auto val="1"/>
        <c:lblAlgn val="ctr"/>
        <c:lblOffset val="100"/>
        <c:noMultiLvlLbl val="0"/>
      </c:catAx>
      <c:valAx>
        <c:axId val="123325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Switch chip shipments (Units)</a:t>
                </a:r>
              </a:p>
            </c:rich>
          </c:tx>
          <c:layout>
            <c:manualLayout>
              <c:xMode val="edge"/>
              <c:yMode val="edge"/>
              <c:x val="1.5513897866839044E-2"/>
              <c:y val="0.2053325735598839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323520"/>
        <c:crosses val="autoZero"/>
        <c:crossBetween val="between"/>
      </c:valAx>
      <c:spPr>
        <a:noFill/>
        <a:ln>
          <a:noFill/>
        </a:ln>
        <a:effectLst/>
      </c:spPr>
    </c:plotArea>
    <c:legend>
      <c:legendPos val="t"/>
      <c:layout>
        <c:manualLayout>
          <c:xMode val="edge"/>
          <c:yMode val="edge"/>
          <c:x val="0.19308511775394588"/>
          <c:y val="7.090654786572731E-2"/>
          <c:w val="0.2946489501312336"/>
          <c:h val="7.812554680664918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37126691901082"/>
          <c:y val="4.8731362521221865E-2"/>
          <c:w val="0.82138228826427262"/>
          <c:h val="0.85791092799932467"/>
        </c:manualLayout>
      </c:layout>
      <c:barChart>
        <c:barDir val="col"/>
        <c:grouping val="clustered"/>
        <c:varyColors val="0"/>
        <c:ser>
          <c:idx val="0"/>
          <c:order val="0"/>
          <c:invertIfNegative val="0"/>
          <c:val>
            <c:numRef>
              <c:f>Alibaba!#REF!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0-B5D3-457B-89F6-BEC32EE44B8B}"/>
            </c:ext>
          </c:extLst>
        </c:ser>
        <c:ser>
          <c:idx val="1"/>
          <c:order val="1"/>
          <c:invertIfNegative val="0"/>
          <c:val>
            <c:numRef>
              <c:f>Alibaba!#REF!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1-B5D3-457B-89F6-BEC32EE44B8B}"/>
            </c:ext>
          </c:extLst>
        </c:ser>
        <c:ser>
          <c:idx val="2"/>
          <c:order val="2"/>
          <c:invertIfNegative val="0"/>
          <c:val>
            <c:numRef>
              <c:f>Alibaba!#REF!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2-B5D3-457B-89F6-BEC32EE44B8B}"/>
            </c:ext>
          </c:extLst>
        </c:ser>
        <c:dLbls>
          <c:showLegendKey val="0"/>
          <c:showVal val="0"/>
          <c:showCatName val="0"/>
          <c:showSerName val="0"/>
          <c:showPercent val="0"/>
          <c:showBubbleSize val="0"/>
        </c:dLbls>
        <c:gapWidth val="219"/>
        <c:overlap val="-27"/>
        <c:axId val="123373824"/>
        <c:axId val="123379712"/>
      </c:barChart>
      <c:catAx>
        <c:axId val="123373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379712"/>
        <c:crosses val="autoZero"/>
        <c:auto val="1"/>
        <c:lblAlgn val="ctr"/>
        <c:lblOffset val="100"/>
        <c:noMultiLvlLbl val="0"/>
      </c:catAx>
      <c:valAx>
        <c:axId val="123379712"/>
        <c:scaling>
          <c:orientation val="minMax"/>
          <c:max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Switch Shipments (Units)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373824"/>
        <c:crosses val="autoZero"/>
        <c:crossBetween val="between"/>
      </c:valAx>
      <c:spPr>
        <a:noFill/>
        <a:ln>
          <a:noFill/>
        </a:ln>
        <a:effectLst/>
      </c:spPr>
    </c:plotArea>
    <c:legend>
      <c:legendPos val="b"/>
      <c:layout>
        <c:manualLayout>
          <c:xMode val="edge"/>
          <c:yMode val="edge"/>
          <c:x val="0.17910380544922314"/>
          <c:y val="7.102558166069764E-2"/>
          <c:w val="0.30804987726874467"/>
          <c:h val="7.9136650799752295E-2"/>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29765914433793"/>
          <c:y val="0.2210649122780157"/>
          <c:w val="0.77352091957638081"/>
          <c:h val="0.67153594235871772"/>
        </c:manualLayout>
      </c:layout>
      <c:lineChart>
        <c:grouping val="standard"/>
        <c:varyColors val="0"/>
        <c:ser>
          <c:idx val="0"/>
          <c:order val="0"/>
          <c:marker>
            <c:symbol val="none"/>
          </c:marker>
          <c:val>
            <c:numRef>
              <c:f>Alibaba!#REF!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0-EAB3-46A1-8097-87229170DC41}"/>
            </c:ext>
          </c:extLst>
        </c:ser>
        <c:ser>
          <c:idx val="1"/>
          <c:order val="1"/>
          <c:marker>
            <c:symbol val="none"/>
          </c:marker>
          <c:val>
            <c:numRef>
              <c:f>Alibaba!#REF!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1-EAB3-46A1-8097-87229170DC41}"/>
            </c:ext>
          </c:extLst>
        </c:ser>
        <c:ser>
          <c:idx val="2"/>
          <c:order val="2"/>
          <c:marker>
            <c:symbol val="none"/>
          </c:marker>
          <c:val>
            <c:numRef>
              <c:f>Alibaba!#REF!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2-EAB3-46A1-8097-87229170DC41}"/>
            </c:ext>
          </c:extLst>
        </c:ser>
        <c:ser>
          <c:idx val="3"/>
          <c:order val="3"/>
          <c:marker>
            <c:symbol val="none"/>
          </c:marker>
          <c:val>
            <c:numRef>
              <c:f>Alibaba!#REF!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Alibaba!#REF!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Alibaba!#REF!</c15:sqref>
                        </c15:formulaRef>
                      </c:ext>
                    </c:extLst>
                  </c:multiLvlStrRef>
                </c15:cat>
              </c15:filteredCategoryTitle>
            </c:ext>
            <c:ext xmlns:c16="http://schemas.microsoft.com/office/drawing/2014/chart" uri="{C3380CC4-5D6E-409C-BE32-E72D297353CC}">
              <c16:uniqueId val="{00000003-EAB3-46A1-8097-87229170DC41}"/>
            </c:ext>
          </c:extLst>
        </c:ser>
        <c:dLbls>
          <c:showLegendKey val="0"/>
          <c:showVal val="0"/>
          <c:showCatName val="0"/>
          <c:showSerName val="0"/>
          <c:showPercent val="0"/>
          <c:showBubbleSize val="0"/>
        </c:dLbls>
        <c:smooth val="0"/>
        <c:axId val="123408768"/>
        <c:axId val="123410304"/>
      </c:lineChart>
      <c:catAx>
        <c:axId val="123408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410304"/>
        <c:crosses val="autoZero"/>
        <c:auto val="1"/>
        <c:lblAlgn val="ctr"/>
        <c:lblOffset val="100"/>
        <c:noMultiLvlLbl val="0"/>
      </c:catAx>
      <c:valAx>
        <c:axId val="123410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Transceiver</a:t>
                </a:r>
                <a:r>
                  <a:rPr lang="en-US" b="1" baseline="0"/>
                  <a:t> shipments</a:t>
                </a:r>
                <a:r>
                  <a:rPr lang="en-US" b="1"/>
                  <a:t> (Units)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408768"/>
        <c:crosses val="autoZero"/>
        <c:crossBetween val="between"/>
      </c:valAx>
      <c:spPr>
        <a:noFill/>
        <a:ln>
          <a:noFill/>
        </a:ln>
        <a:effectLst/>
      </c:spPr>
    </c:plotArea>
    <c:legend>
      <c:legendPos val="r"/>
      <c:layout>
        <c:manualLayout>
          <c:xMode val="edge"/>
          <c:yMode val="edge"/>
          <c:x val="0.6556928855538362"/>
          <c:y val="0.14338119499768409"/>
          <c:w val="0.32203185449870358"/>
          <c:h val="0.33088466882816125"/>
        </c:manualLayout>
      </c:layout>
      <c:overlay val="1"/>
      <c:spPr>
        <a:solidFill>
          <a:schemeClr val="bg1"/>
        </a:solid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95796186750468"/>
          <c:y val="5.1116416697264064E-2"/>
          <c:w val="0.77020064992907344"/>
          <c:h val="0.85629232733295679"/>
        </c:manualLayout>
      </c:layout>
      <c:barChart>
        <c:barDir val="col"/>
        <c:grouping val="stacked"/>
        <c:varyColors val="0"/>
        <c:ser>
          <c:idx val="0"/>
          <c:order val="0"/>
          <c:tx>
            <c:strRef>
              <c:f>Summary!$B$283</c:f>
              <c:strCache>
                <c:ptCount val="1"/>
                <c:pt idx="0">
                  <c:v>25.6T, 51.2T and 102T without CPO</c:v>
                </c:pt>
              </c:strCache>
            </c:strRef>
          </c:tx>
          <c:spPr>
            <a:solidFill>
              <a:schemeClr val="accent1"/>
            </a:solidFill>
            <a:ln>
              <a:noFill/>
            </a:ln>
            <a:effectLst/>
          </c:spPr>
          <c:invertIfNegative val="0"/>
          <c:cat>
            <c:numRef>
              <c:f>Summary!$C$282:$J$282</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Summary!$C$283:$J$283</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FC1-4F72-8E11-62E384C67744}"/>
            </c:ext>
          </c:extLst>
        </c:ser>
        <c:ser>
          <c:idx val="1"/>
          <c:order val="1"/>
          <c:tx>
            <c:strRef>
              <c:f>Summary!$B$284</c:f>
              <c:strCache>
                <c:ptCount val="1"/>
                <c:pt idx="0">
                  <c:v>25.6T, 51.2T and 102T with CPO</c:v>
                </c:pt>
              </c:strCache>
            </c:strRef>
          </c:tx>
          <c:spPr>
            <a:solidFill>
              <a:schemeClr val="accent2"/>
            </a:solidFill>
            <a:ln>
              <a:noFill/>
            </a:ln>
            <a:effectLst/>
          </c:spPr>
          <c:invertIfNegative val="0"/>
          <c:cat>
            <c:numRef>
              <c:f>Summary!$C$282:$J$282</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Summary!$C$284:$J$284</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0FC1-4F72-8E11-62E384C67744}"/>
            </c:ext>
          </c:extLst>
        </c:ser>
        <c:dLbls>
          <c:showLegendKey val="0"/>
          <c:showVal val="0"/>
          <c:showCatName val="0"/>
          <c:showSerName val="0"/>
          <c:showPercent val="0"/>
          <c:showBubbleSize val="0"/>
        </c:dLbls>
        <c:gapWidth val="150"/>
        <c:overlap val="100"/>
        <c:axId val="155140864"/>
        <c:axId val="156172288"/>
      </c:barChart>
      <c:catAx>
        <c:axId val="155140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172288"/>
        <c:crosses val="autoZero"/>
        <c:auto val="1"/>
        <c:lblAlgn val="ctr"/>
        <c:lblOffset val="100"/>
        <c:noMultiLvlLbl val="0"/>
      </c:catAx>
      <c:valAx>
        <c:axId val="156172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Revenues ($M)</a:t>
                </a:r>
              </a:p>
            </c:rich>
          </c:tx>
          <c:layout>
            <c:manualLayout>
              <c:xMode val="edge"/>
              <c:yMode val="edge"/>
              <c:x val="1.9630832122066535E-2"/>
              <c:y val="0.3223830021498844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140864"/>
        <c:crosses val="autoZero"/>
        <c:crossBetween val="between"/>
        <c:majorUnit val="500"/>
      </c:valAx>
      <c:spPr>
        <a:noFill/>
        <a:ln>
          <a:noFill/>
        </a:ln>
        <a:effectLst/>
      </c:spPr>
    </c:plotArea>
    <c:legend>
      <c:legendPos val="b"/>
      <c:layout>
        <c:manualLayout>
          <c:xMode val="edge"/>
          <c:yMode val="edge"/>
          <c:x val="0.22744655527984706"/>
          <c:y val="8.9032859314952639E-2"/>
          <c:w val="0.50227854506537517"/>
          <c:h val="0.37099350515134483"/>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33146514580416"/>
          <c:y val="5.0925817108682311E-2"/>
          <c:w val="0.78467757319808706"/>
          <c:h val="0.83810703699351019"/>
        </c:manualLayout>
      </c:layout>
      <c:barChart>
        <c:barDir val="col"/>
        <c:grouping val="stacked"/>
        <c:varyColors val="0"/>
        <c:ser>
          <c:idx val="0"/>
          <c:order val="0"/>
          <c:tx>
            <c:v>25.6T, 51.2T, 102T if CPO is not adopted</c:v>
          </c:tx>
          <c:spPr>
            <a:solidFill>
              <a:schemeClr val="accent1"/>
            </a:solidFill>
            <a:ln>
              <a:noFill/>
            </a:ln>
            <a:effectLst/>
          </c:spPr>
          <c:invertIfNegative val="0"/>
          <c:cat>
            <c:numRef>
              <c:f>Summary!$C$282:$J$282</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Summary!$C$290:$J$290</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D1B-4418-B33D-213A1A50D8F3}"/>
            </c:ext>
          </c:extLst>
        </c:ser>
        <c:dLbls>
          <c:showLegendKey val="0"/>
          <c:showVal val="0"/>
          <c:showCatName val="0"/>
          <c:showSerName val="0"/>
          <c:showPercent val="0"/>
          <c:showBubbleSize val="0"/>
        </c:dLbls>
        <c:gapWidth val="150"/>
        <c:overlap val="100"/>
        <c:axId val="186197504"/>
        <c:axId val="186199424"/>
      </c:barChart>
      <c:catAx>
        <c:axId val="186197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86199424"/>
        <c:crosses val="autoZero"/>
        <c:auto val="1"/>
        <c:lblAlgn val="ctr"/>
        <c:lblOffset val="100"/>
        <c:noMultiLvlLbl val="0"/>
      </c:catAx>
      <c:valAx>
        <c:axId val="186199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Revenues ($M)</a:t>
                </a:r>
              </a:p>
            </c:rich>
          </c:tx>
          <c:layout>
            <c:manualLayout>
              <c:xMode val="edge"/>
              <c:yMode val="edge"/>
              <c:x val="3.1133279392707495E-2"/>
              <c:y val="0.3036650735822201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86197504"/>
        <c:crosses val="autoZero"/>
        <c:crossBetween val="between"/>
        <c:majorUnit val="500"/>
      </c:valAx>
      <c:spPr>
        <a:noFill/>
        <a:ln>
          <a:noFill/>
        </a:ln>
        <a:effectLst/>
      </c:spPr>
    </c:plotArea>
    <c:legend>
      <c:legendPos val="t"/>
      <c:legendEntry>
        <c:idx val="0"/>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21156440304431579"/>
          <c:y val="4.2565125998406533E-2"/>
          <c:w val="0.47301138616565891"/>
          <c:h val="0.33440997114166698"/>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mn-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23403324584426"/>
          <c:y val="5.0925925925925923E-2"/>
          <c:w val="0.81121041119860016"/>
          <c:h val="0.84225284339457562"/>
        </c:manualLayout>
      </c:layout>
      <c:barChart>
        <c:barDir val="col"/>
        <c:grouping val="stacked"/>
        <c:varyColors val="0"/>
        <c:ser>
          <c:idx val="1"/>
          <c:order val="0"/>
          <c:tx>
            <c:strRef>
              <c:f>Summary!$B$68</c:f>
              <c:strCache>
                <c:ptCount val="1"/>
                <c:pt idx="0">
                  <c:v>3.2/6.4T</c:v>
                </c:pt>
              </c:strCache>
            </c:strRef>
          </c:tx>
          <c:spPr>
            <a:solidFill>
              <a:schemeClr val="accent2"/>
            </a:solidFill>
            <a:ln>
              <a:noFill/>
            </a:ln>
            <a:effectLst/>
          </c:spPr>
          <c:invertIfNegative val="0"/>
          <c:cat>
            <c:numRef>
              <c:f>Summary!$C$67:$J$67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Summary!$C$68:$J$68</c:f>
              <c:numCache>
                <c:formatCode>_("$"* #,##0_);_("$"* \(#,##0\);_("$"* "-"??_);_(@_)</c:formatCode>
                <c:ptCount val="8"/>
              </c:numCache>
            </c:numRef>
          </c:val>
          <c:extLst>
            <c:ext xmlns:c16="http://schemas.microsoft.com/office/drawing/2014/chart" uri="{C3380CC4-5D6E-409C-BE32-E72D297353CC}">
              <c16:uniqueId val="{00000001-8512-4D6F-817C-7C5E170C4781}"/>
            </c:ext>
          </c:extLst>
        </c:ser>
        <c:ser>
          <c:idx val="2"/>
          <c:order val="1"/>
          <c:tx>
            <c:strRef>
              <c:f>Summary!$B$69</c:f>
              <c:strCache>
                <c:ptCount val="1"/>
                <c:pt idx="0">
                  <c:v>12.8T</c:v>
                </c:pt>
              </c:strCache>
            </c:strRef>
          </c:tx>
          <c:spPr>
            <a:solidFill>
              <a:schemeClr val="accent3"/>
            </a:solidFill>
            <a:ln>
              <a:noFill/>
            </a:ln>
            <a:effectLst/>
          </c:spPr>
          <c:invertIfNegative val="0"/>
          <c:cat>
            <c:numRef>
              <c:f>Summary!$C$67:$J$67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Summary!$C$69:$J$69</c:f>
              <c:numCache>
                <c:formatCode>_("$"* #,##0_);_("$"* \(#,##0\);_("$"* "-"??_);_(@_)</c:formatCode>
                <c:ptCount val="8"/>
              </c:numCache>
            </c:numRef>
          </c:val>
          <c:extLst>
            <c:ext xmlns:c16="http://schemas.microsoft.com/office/drawing/2014/chart" uri="{C3380CC4-5D6E-409C-BE32-E72D297353CC}">
              <c16:uniqueId val="{00000002-8512-4D6F-817C-7C5E170C4781}"/>
            </c:ext>
          </c:extLst>
        </c:ser>
        <c:ser>
          <c:idx val="3"/>
          <c:order val="2"/>
          <c:tx>
            <c:strRef>
              <c:f>Summary!$B$70</c:f>
              <c:strCache>
                <c:ptCount val="1"/>
                <c:pt idx="0">
                  <c:v>25.6T</c:v>
                </c:pt>
              </c:strCache>
            </c:strRef>
          </c:tx>
          <c:spPr>
            <a:solidFill>
              <a:schemeClr val="accent4"/>
            </a:solidFill>
            <a:ln>
              <a:noFill/>
            </a:ln>
            <a:effectLst/>
          </c:spPr>
          <c:invertIfNegative val="0"/>
          <c:cat>
            <c:numRef>
              <c:f>Summary!$C$67:$J$67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Summary!$C$70:$J$70</c:f>
              <c:numCache>
                <c:formatCode>_("$"* #,##0_);_("$"* \(#,##0\);_("$"* "-"??_);_(@_)</c:formatCode>
                <c:ptCount val="8"/>
              </c:numCache>
            </c:numRef>
          </c:val>
          <c:extLst>
            <c:ext xmlns:c16="http://schemas.microsoft.com/office/drawing/2014/chart" uri="{C3380CC4-5D6E-409C-BE32-E72D297353CC}">
              <c16:uniqueId val="{00000003-8512-4D6F-817C-7C5E170C4781}"/>
            </c:ext>
          </c:extLst>
        </c:ser>
        <c:ser>
          <c:idx val="4"/>
          <c:order val="3"/>
          <c:tx>
            <c:strRef>
              <c:f>Summary!$B$71</c:f>
              <c:strCache>
                <c:ptCount val="1"/>
                <c:pt idx="0">
                  <c:v>51.2T</c:v>
                </c:pt>
              </c:strCache>
            </c:strRef>
          </c:tx>
          <c:spPr>
            <a:solidFill>
              <a:schemeClr val="accent5"/>
            </a:solidFill>
            <a:ln>
              <a:noFill/>
            </a:ln>
            <a:effectLst/>
          </c:spPr>
          <c:invertIfNegative val="0"/>
          <c:cat>
            <c:numRef>
              <c:f>Summary!$C$67:$J$67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Summary!$C$71:$J$71</c:f>
              <c:numCache>
                <c:formatCode>_("$"* #,##0_);_("$"* \(#,##0\);_("$"* "-"??_);_(@_)</c:formatCode>
                <c:ptCount val="8"/>
              </c:numCache>
            </c:numRef>
          </c:val>
          <c:extLst>
            <c:ext xmlns:c16="http://schemas.microsoft.com/office/drawing/2014/chart" uri="{C3380CC4-5D6E-409C-BE32-E72D297353CC}">
              <c16:uniqueId val="{00000004-8512-4D6F-817C-7C5E170C4781}"/>
            </c:ext>
          </c:extLst>
        </c:ser>
        <c:ser>
          <c:idx val="0"/>
          <c:order val="4"/>
          <c:tx>
            <c:strRef>
              <c:f>Summary!$B$72</c:f>
              <c:strCache>
                <c:ptCount val="1"/>
                <c:pt idx="0">
                  <c:v>102T</c:v>
                </c:pt>
              </c:strCache>
            </c:strRef>
          </c:tx>
          <c:spPr>
            <a:solidFill>
              <a:schemeClr val="accent1"/>
            </a:solidFill>
            <a:ln>
              <a:noFill/>
            </a:ln>
            <a:effectLst/>
          </c:spPr>
          <c:invertIfNegative val="0"/>
          <c:cat>
            <c:numRef>
              <c:f>Summary!$C$67:$J$67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Summary!$C$72:$J$72</c:f>
              <c:numCache>
                <c:formatCode>_("$"* #,##0_);_("$"* \(#,##0\);_("$"* "-"??_);_(@_)</c:formatCode>
                <c:ptCount val="8"/>
              </c:numCache>
            </c:numRef>
          </c:val>
          <c:extLst>
            <c:ext xmlns:c16="http://schemas.microsoft.com/office/drawing/2014/chart" uri="{C3380CC4-5D6E-409C-BE32-E72D297353CC}">
              <c16:uniqueId val="{00000000-1D80-334B-B705-4A3437C7E4A2}"/>
            </c:ext>
          </c:extLst>
        </c:ser>
        <c:dLbls>
          <c:showLegendKey val="0"/>
          <c:showVal val="0"/>
          <c:showCatName val="0"/>
          <c:showSerName val="0"/>
          <c:showPercent val="0"/>
          <c:showBubbleSize val="0"/>
        </c:dLbls>
        <c:gapWidth val="150"/>
        <c:overlap val="100"/>
        <c:axId val="198749184"/>
        <c:axId val="64570112"/>
      </c:barChart>
      <c:catAx>
        <c:axId val="198749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70112"/>
        <c:crosses val="autoZero"/>
        <c:auto val="1"/>
        <c:lblAlgn val="ctr"/>
        <c:lblOffset val="100"/>
        <c:noMultiLvlLbl val="0"/>
      </c:catAx>
      <c:valAx>
        <c:axId val="64570112"/>
        <c:scaling>
          <c:orientation val="minMax"/>
          <c:max val="4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layout>
            <c:manualLayout>
              <c:xMode val="edge"/>
              <c:yMode val="edge"/>
              <c:x val="1.8999255677847899E-2"/>
              <c:y val="0.359772163896179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749184"/>
        <c:crosses val="autoZero"/>
        <c:crossBetween val="between"/>
      </c:valAx>
      <c:spPr>
        <a:noFill/>
        <a:ln>
          <a:noFill/>
        </a:ln>
        <a:effectLst/>
      </c:spPr>
    </c:plotArea>
    <c:legend>
      <c:legendPos val="b"/>
      <c:layout>
        <c:manualLayout>
          <c:xMode val="edge"/>
          <c:yMode val="edge"/>
          <c:x val="0.16727061466918991"/>
          <c:y val="6.4030049479723183E-2"/>
          <c:w val="0.68400294226378355"/>
          <c:h val="9.168172796132287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11050163673362"/>
          <c:y val="5.0925925925925923E-2"/>
          <c:w val="0.7906953906042643"/>
          <c:h val="0.84225284339457562"/>
        </c:manualLayout>
      </c:layout>
      <c:barChart>
        <c:barDir val="col"/>
        <c:grouping val="stacked"/>
        <c:varyColors val="0"/>
        <c:ser>
          <c:idx val="0"/>
          <c:order val="0"/>
          <c:tx>
            <c:strRef>
              <c:f>Summary!$B$283</c:f>
              <c:strCache>
                <c:ptCount val="1"/>
                <c:pt idx="0">
                  <c:v>25.6T, 51.2T and 102T without CPO</c:v>
                </c:pt>
              </c:strCache>
            </c:strRef>
          </c:tx>
          <c:spPr>
            <a:solidFill>
              <a:schemeClr val="accent1"/>
            </a:solidFill>
            <a:ln>
              <a:noFill/>
            </a:ln>
            <a:effectLst/>
          </c:spPr>
          <c:invertIfNegative val="0"/>
          <c:cat>
            <c:numRef>
              <c:f>Summary!$C$278:$J$278</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Summary!$C$279:$J$279</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8C0-4015-B74B-BB20DF273660}"/>
            </c:ext>
          </c:extLst>
        </c:ser>
        <c:ser>
          <c:idx val="1"/>
          <c:order val="1"/>
          <c:tx>
            <c:strRef>
              <c:f>Summary!$B$284</c:f>
              <c:strCache>
                <c:ptCount val="1"/>
                <c:pt idx="0">
                  <c:v>25.6T, 51.2T and 102T with CPO</c:v>
                </c:pt>
              </c:strCache>
            </c:strRef>
          </c:tx>
          <c:spPr>
            <a:solidFill>
              <a:schemeClr val="accent2"/>
            </a:solidFill>
            <a:ln>
              <a:noFill/>
            </a:ln>
            <a:effectLst/>
          </c:spPr>
          <c:invertIfNegative val="0"/>
          <c:cat>
            <c:numRef>
              <c:f>Summary!$C$278:$J$278</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Summary!$C$280:$J$280</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8C0-4015-B74B-BB20DF273660}"/>
            </c:ext>
          </c:extLst>
        </c:ser>
        <c:dLbls>
          <c:showLegendKey val="0"/>
          <c:showVal val="0"/>
          <c:showCatName val="0"/>
          <c:showSerName val="0"/>
          <c:showPercent val="0"/>
          <c:showBubbleSize val="0"/>
        </c:dLbls>
        <c:gapWidth val="150"/>
        <c:overlap val="100"/>
        <c:axId val="64580224"/>
        <c:axId val="64582016"/>
      </c:barChart>
      <c:catAx>
        <c:axId val="64580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82016"/>
        <c:crosses val="autoZero"/>
        <c:auto val="1"/>
        <c:lblAlgn val="ctr"/>
        <c:lblOffset val="100"/>
        <c:noMultiLvlLbl val="0"/>
      </c:catAx>
      <c:valAx>
        <c:axId val="64582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80224"/>
        <c:crosses val="autoZero"/>
        <c:crossBetween val="between"/>
        <c:majorUnit val="100000"/>
      </c:valAx>
      <c:spPr>
        <a:noFill/>
        <a:ln>
          <a:noFill/>
        </a:ln>
        <a:effectLst/>
      </c:spPr>
    </c:plotArea>
    <c:legend>
      <c:legendPos val="b"/>
      <c:layout>
        <c:manualLayout>
          <c:xMode val="edge"/>
          <c:yMode val="edge"/>
          <c:x val="0.19404356589401345"/>
          <c:y val="6.6153903058844082E-2"/>
          <c:w val="0.45004922308203299"/>
          <c:h val="0.32003661836617864"/>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77101688411287"/>
          <c:y val="5.0335260206400195E-2"/>
          <c:w val="0.66774071487842179"/>
          <c:h val="0.83608858451759338"/>
        </c:manualLayout>
      </c:layout>
      <c:lineChart>
        <c:grouping val="standard"/>
        <c:varyColors val="0"/>
        <c:ser>
          <c:idx val="0"/>
          <c:order val="0"/>
          <c:tx>
            <c:strRef>
              <c:f>Summary!$B$132</c:f>
              <c:strCache>
                <c:ptCount val="1"/>
                <c:pt idx="0">
                  <c:v>1.4T</c:v>
                </c:pt>
              </c:strCache>
            </c:strRef>
          </c:tx>
          <c:cat>
            <c:numRef>
              <c:f>Summary!$C$131:$J$131</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Summary!$C$132:$J$132</c:f>
              <c:numCache>
                <c:formatCode>_(* #,##0_);_(* \(#,##0\);_(* "-"??_);_(@_)</c:formatCode>
                <c:ptCount val="8"/>
              </c:numCache>
            </c:numRef>
          </c:val>
          <c:smooth val="0"/>
          <c:extLst>
            <c:ext xmlns:c16="http://schemas.microsoft.com/office/drawing/2014/chart" uri="{C3380CC4-5D6E-409C-BE32-E72D297353CC}">
              <c16:uniqueId val="{00000000-3465-4909-8B75-FE2C30F0E74D}"/>
            </c:ext>
          </c:extLst>
        </c:ser>
        <c:ser>
          <c:idx val="1"/>
          <c:order val="1"/>
          <c:tx>
            <c:strRef>
              <c:f>Summary!$B$133</c:f>
              <c:strCache>
                <c:ptCount val="1"/>
                <c:pt idx="0">
                  <c:v>2T</c:v>
                </c:pt>
              </c:strCache>
            </c:strRef>
          </c:tx>
          <c:cat>
            <c:numRef>
              <c:f>Summary!$C$131:$J$131</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Summary!$C$133:$J$133</c:f>
              <c:numCache>
                <c:formatCode>_(* #,##0_);_(* \(#,##0\);_(* "-"??_);_(@_)</c:formatCode>
                <c:ptCount val="8"/>
              </c:numCache>
            </c:numRef>
          </c:val>
          <c:smooth val="0"/>
          <c:extLst>
            <c:ext xmlns:c16="http://schemas.microsoft.com/office/drawing/2014/chart" uri="{C3380CC4-5D6E-409C-BE32-E72D297353CC}">
              <c16:uniqueId val="{00000001-3465-4909-8B75-FE2C30F0E74D}"/>
            </c:ext>
          </c:extLst>
        </c:ser>
        <c:ser>
          <c:idx val="2"/>
          <c:order val="2"/>
          <c:tx>
            <c:strRef>
              <c:f>Summary!$B$134</c:f>
              <c:strCache>
                <c:ptCount val="1"/>
                <c:pt idx="0">
                  <c:v>3.6T</c:v>
                </c:pt>
              </c:strCache>
            </c:strRef>
          </c:tx>
          <c:cat>
            <c:numRef>
              <c:f>Summary!$C$131:$J$131</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Summary!$C$134:$J$134</c:f>
              <c:numCache>
                <c:formatCode>_(* #,##0_);_(* \(#,##0\);_(* "-"??_);_(@_)</c:formatCode>
                <c:ptCount val="8"/>
              </c:numCache>
            </c:numRef>
          </c:val>
          <c:smooth val="0"/>
          <c:extLst>
            <c:ext xmlns:c16="http://schemas.microsoft.com/office/drawing/2014/chart" uri="{C3380CC4-5D6E-409C-BE32-E72D297353CC}">
              <c16:uniqueId val="{00000002-3465-4909-8B75-FE2C30F0E74D}"/>
            </c:ext>
          </c:extLst>
        </c:ser>
        <c:ser>
          <c:idx val="3"/>
          <c:order val="3"/>
          <c:tx>
            <c:strRef>
              <c:f>Summary!$B$135</c:f>
              <c:strCache>
                <c:ptCount val="1"/>
                <c:pt idx="0">
                  <c:v>8T</c:v>
                </c:pt>
              </c:strCache>
            </c:strRef>
          </c:tx>
          <c:cat>
            <c:numRef>
              <c:f>Summary!$C$131:$J$131</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Summary!$C$135:$J$135</c:f>
              <c:numCache>
                <c:formatCode>_(* #,##0_);_(* \(#,##0\);_(* "-"??_);_(@_)</c:formatCode>
                <c:ptCount val="8"/>
              </c:numCache>
            </c:numRef>
          </c:val>
          <c:smooth val="0"/>
          <c:extLst>
            <c:ext xmlns:c16="http://schemas.microsoft.com/office/drawing/2014/chart" uri="{C3380CC4-5D6E-409C-BE32-E72D297353CC}">
              <c16:uniqueId val="{00000003-3465-4909-8B75-FE2C30F0E74D}"/>
            </c:ext>
          </c:extLst>
        </c:ser>
        <c:ser>
          <c:idx val="4"/>
          <c:order val="4"/>
          <c:tx>
            <c:strRef>
              <c:f>Summary!$B$136</c:f>
              <c:strCache>
                <c:ptCount val="1"/>
                <c:pt idx="0">
                  <c:v>25.6T</c:v>
                </c:pt>
              </c:strCache>
            </c:strRef>
          </c:tx>
          <c:cat>
            <c:numRef>
              <c:f>Summary!$C$131:$J$131</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Summary!$C$136:$J$136</c:f>
              <c:numCache>
                <c:formatCode>_(* #,##0_);_(* \(#,##0\);_(* "-"??_);_(@_)</c:formatCode>
                <c:ptCount val="8"/>
              </c:numCache>
            </c:numRef>
          </c:val>
          <c:smooth val="0"/>
          <c:extLst>
            <c:ext xmlns:c16="http://schemas.microsoft.com/office/drawing/2014/chart" uri="{C3380CC4-5D6E-409C-BE32-E72D297353CC}">
              <c16:uniqueId val="{00000004-3465-4909-8B75-FE2C30F0E74D}"/>
            </c:ext>
          </c:extLst>
        </c:ser>
        <c:ser>
          <c:idx val="5"/>
          <c:order val="5"/>
          <c:tx>
            <c:strRef>
              <c:f>Summary!$B$137</c:f>
              <c:strCache>
                <c:ptCount val="1"/>
                <c:pt idx="0">
                  <c:v>51.2T</c:v>
                </c:pt>
              </c:strCache>
            </c:strRef>
          </c:tx>
          <c:cat>
            <c:numRef>
              <c:f>Summary!$C$131:$J$131</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Summary!$C$137:$J$137</c:f>
              <c:numCache>
                <c:formatCode>_(* #,##0_);_(* \(#,##0\);_(* "-"??_);_(@_)</c:formatCode>
                <c:ptCount val="8"/>
              </c:numCache>
            </c:numRef>
          </c:val>
          <c:smooth val="0"/>
          <c:extLst>
            <c:ext xmlns:c16="http://schemas.microsoft.com/office/drawing/2014/chart" uri="{C3380CC4-5D6E-409C-BE32-E72D297353CC}">
              <c16:uniqueId val="{00000005-3465-4909-8B75-FE2C30F0E74D}"/>
            </c:ext>
          </c:extLst>
        </c:ser>
        <c:ser>
          <c:idx val="6"/>
          <c:order val="6"/>
          <c:tx>
            <c:strRef>
              <c:f>Summary!$B$138</c:f>
              <c:strCache>
                <c:ptCount val="1"/>
                <c:pt idx="0">
                  <c:v>102T</c:v>
                </c:pt>
              </c:strCache>
            </c:strRef>
          </c:tx>
          <c:cat>
            <c:numRef>
              <c:f>Summary!$C$131:$J$131</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Summary!$C$138:$J$138</c:f>
              <c:numCache>
                <c:formatCode>_(* #,##0_);_(* \(#,##0\);_(* "-"??_);_(@_)</c:formatCode>
                <c:ptCount val="8"/>
              </c:numCache>
            </c:numRef>
          </c:val>
          <c:smooth val="0"/>
          <c:extLst>
            <c:ext xmlns:c16="http://schemas.microsoft.com/office/drawing/2014/chart" uri="{C3380CC4-5D6E-409C-BE32-E72D297353CC}">
              <c16:uniqueId val="{00000000-EAE6-4A06-9D76-719C2B3AFF82}"/>
            </c:ext>
          </c:extLst>
        </c:ser>
        <c:dLbls>
          <c:showLegendKey val="0"/>
          <c:showVal val="0"/>
          <c:showCatName val="0"/>
          <c:showSerName val="0"/>
          <c:showPercent val="0"/>
          <c:showBubbleSize val="0"/>
        </c:dLbls>
        <c:marker val="1"/>
        <c:smooth val="0"/>
        <c:axId val="64612992"/>
        <c:axId val="65122688"/>
      </c:lineChart>
      <c:catAx>
        <c:axId val="64612992"/>
        <c:scaling>
          <c:orientation val="minMax"/>
        </c:scaling>
        <c:delete val="0"/>
        <c:axPos val="b"/>
        <c:numFmt formatCode="General" sourceLinked="1"/>
        <c:majorTickMark val="out"/>
        <c:minorTickMark val="none"/>
        <c:tickLblPos val="nextTo"/>
        <c:crossAx val="65122688"/>
        <c:crosses val="autoZero"/>
        <c:auto val="1"/>
        <c:lblAlgn val="ctr"/>
        <c:lblOffset val="100"/>
        <c:noMultiLvlLbl val="0"/>
      </c:catAx>
      <c:valAx>
        <c:axId val="65122688"/>
        <c:scaling>
          <c:orientation val="minMax"/>
        </c:scaling>
        <c:delete val="0"/>
        <c:axPos val="l"/>
        <c:majorGridlines/>
        <c:title>
          <c:tx>
            <c:rich>
              <a:bodyPr/>
              <a:lstStyle/>
              <a:p>
                <a:pPr>
                  <a:defRPr/>
                </a:pPr>
                <a:r>
                  <a:rPr lang="en-US"/>
                  <a:t>Shipments (Units)</a:t>
                </a:r>
              </a:p>
            </c:rich>
          </c:tx>
          <c:layout>
            <c:manualLayout>
              <c:xMode val="edge"/>
              <c:yMode val="edge"/>
              <c:x val="7.4991760587896658E-4"/>
              <c:y val="0.28205659102324421"/>
            </c:manualLayout>
          </c:layout>
          <c:overlay val="0"/>
        </c:title>
        <c:numFmt formatCode="_(* #,##0_);_(* \(#,##0\);_(* &quot;-&quot;??_);_(@_)" sourceLinked="1"/>
        <c:majorTickMark val="out"/>
        <c:minorTickMark val="none"/>
        <c:tickLblPos val="nextTo"/>
        <c:crossAx val="646129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16457839333467"/>
          <c:y val="5.0108086228751895E-2"/>
          <c:w val="0.67851023393510901"/>
          <c:h val="0.83682835238775855"/>
        </c:manualLayout>
      </c:layout>
      <c:lineChart>
        <c:grouping val="standard"/>
        <c:varyColors val="0"/>
        <c:ser>
          <c:idx val="1"/>
          <c:order val="0"/>
          <c:tx>
            <c:strRef>
              <c:f>Summary!$B$151</c:f>
              <c:strCache>
                <c:ptCount val="1"/>
                <c:pt idx="0">
                  <c:v>1.4T</c:v>
                </c:pt>
              </c:strCache>
            </c:strRef>
          </c:tx>
          <c:cat>
            <c:numRef>
              <c:f>Summary!$C$150:$J$150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Summary!$C$151:$J$151</c:f>
              <c:numCache>
                <c:formatCode>_("$"* #,##0_);_("$"* \(#,##0\);_("$"* "-"??_);_(@_)</c:formatCode>
                <c:ptCount val="8"/>
              </c:numCache>
            </c:numRef>
          </c:val>
          <c:smooth val="0"/>
          <c:extLst>
            <c:ext xmlns:c16="http://schemas.microsoft.com/office/drawing/2014/chart" uri="{C3380CC4-5D6E-409C-BE32-E72D297353CC}">
              <c16:uniqueId val="{00000001-7267-41D2-BE85-43125C0636E6}"/>
            </c:ext>
          </c:extLst>
        </c:ser>
        <c:ser>
          <c:idx val="2"/>
          <c:order val="1"/>
          <c:tx>
            <c:strRef>
              <c:f>Summary!$B$152</c:f>
              <c:strCache>
                <c:ptCount val="1"/>
                <c:pt idx="0">
                  <c:v>2T</c:v>
                </c:pt>
              </c:strCache>
            </c:strRef>
          </c:tx>
          <c:cat>
            <c:numRef>
              <c:f>Summary!$C$150:$J$150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Summary!$C$152:$J$152</c:f>
              <c:numCache>
                <c:formatCode>_("$"* #,##0_);_("$"* \(#,##0\);_("$"* "-"??_);_(@_)</c:formatCode>
                <c:ptCount val="8"/>
              </c:numCache>
            </c:numRef>
          </c:val>
          <c:smooth val="0"/>
          <c:extLst>
            <c:ext xmlns:c16="http://schemas.microsoft.com/office/drawing/2014/chart" uri="{C3380CC4-5D6E-409C-BE32-E72D297353CC}">
              <c16:uniqueId val="{00000002-7267-41D2-BE85-43125C0636E6}"/>
            </c:ext>
          </c:extLst>
        </c:ser>
        <c:ser>
          <c:idx val="3"/>
          <c:order val="2"/>
          <c:tx>
            <c:strRef>
              <c:f>Summary!$B$153</c:f>
              <c:strCache>
                <c:ptCount val="1"/>
                <c:pt idx="0">
                  <c:v>3.6T</c:v>
                </c:pt>
              </c:strCache>
            </c:strRef>
          </c:tx>
          <c:cat>
            <c:numRef>
              <c:f>Summary!$C$150:$J$150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Summary!$C$153:$J$153</c:f>
              <c:numCache>
                <c:formatCode>_("$"* #,##0_);_("$"* \(#,##0\);_("$"* "-"??_);_(@_)</c:formatCode>
                <c:ptCount val="8"/>
              </c:numCache>
            </c:numRef>
          </c:val>
          <c:smooth val="0"/>
          <c:extLst>
            <c:ext xmlns:c16="http://schemas.microsoft.com/office/drawing/2014/chart" uri="{C3380CC4-5D6E-409C-BE32-E72D297353CC}">
              <c16:uniqueId val="{00000003-7267-41D2-BE85-43125C0636E6}"/>
            </c:ext>
          </c:extLst>
        </c:ser>
        <c:ser>
          <c:idx val="4"/>
          <c:order val="3"/>
          <c:tx>
            <c:strRef>
              <c:f>Summary!$B$154</c:f>
              <c:strCache>
                <c:ptCount val="1"/>
                <c:pt idx="0">
                  <c:v>8T</c:v>
                </c:pt>
              </c:strCache>
            </c:strRef>
          </c:tx>
          <c:cat>
            <c:numRef>
              <c:f>Summary!$C$150:$J$150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Summary!$C$154:$J$154</c:f>
              <c:numCache>
                <c:formatCode>_("$"* #,##0_);_("$"* \(#,##0\);_("$"* "-"??_);_(@_)</c:formatCode>
                <c:ptCount val="8"/>
              </c:numCache>
            </c:numRef>
          </c:val>
          <c:smooth val="0"/>
          <c:extLst>
            <c:ext xmlns:c16="http://schemas.microsoft.com/office/drawing/2014/chart" uri="{C3380CC4-5D6E-409C-BE32-E72D297353CC}">
              <c16:uniqueId val="{00000004-7267-41D2-BE85-43125C0636E6}"/>
            </c:ext>
          </c:extLst>
        </c:ser>
        <c:ser>
          <c:idx val="5"/>
          <c:order val="4"/>
          <c:tx>
            <c:strRef>
              <c:f>Summary!$B$155</c:f>
              <c:strCache>
                <c:ptCount val="1"/>
                <c:pt idx="0">
                  <c:v>25.6T</c:v>
                </c:pt>
              </c:strCache>
            </c:strRef>
          </c:tx>
          <c:cat>
            <c:numRef>
              <c:f>Summary!$C$150:$J$150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Summary!$C$155:$J$155</c:f>
              <c:numCache>
                <c:formatCode>_("$"* #,##0_);_("$"* \(#,##0\);_("$"* "-"??_);_(@_)</c:formatCode>
                <c:ptCount val="8"/>
              </c:numCache>
            </c:numRef>
          </c:val>
          <c:smooth val="0"/>
          <c:extLst>
            <c:ext xmlns:c16="http://schemas.microsoft.com/office/drawing/2014/chart" uri="{C3380CC4-5D6E-409C-BE32-E72D297353CC}">
              <c16:uniqueId val="{00000005-7267-41D2-BE85-43125C0636E6}"/>
            </c:ext>
          </c:extLst>
        </c:ser>
        <c:ser>
          <c:idx val="6"/>
          <c:order val="5"/>
          <c:tx>
            <c:strRef>
              <c:f>Summary!$B$156</c:f>
              <c:strCache>
                <c:ptCount val="1"/>
                <c:pt idx="0">
                  <c:v>51.2T</c:v>
                </c:pt>
              </c:strCache>
            </c:strRef>
          </c:tx>
          <c:cat>
            <c:numRef>
              <c:f>Summary!$C$150:$J$150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Summary!$C$156:$J$156</c:f>
              <c:numCache>
                <c:formatCode>_("$"* #,##0_);_("$"* \(#,##0\);_("$"* "-"??_);_(@_)</c:formatCode>
                <c:ptCount val="8"/>
              </c:numCache>
            </c:numRef>
          </c:val>
          <c:smooth val="0"/>
          <c:extLst>
            <c:ext xmlns:c16="http://schemas.microsoft.com/office/drawing/2014/chart" uri="{C3380CC4-5D6E-409C-BE32-E72D297353CC}">
              <c16:uniqueId val="{00000000-50E1-448E-A6C2-84A4E2EA517A}"/>
            </c:ext>
          </c:extLst>
        </c:ser>
        <c:ser>
          <c:idx val="0"/>
          <c:order val="6"/>
          <c:tx>
            <c:strRef>
              <c:f>Summary!$B$157</c:f>
              <c:strCache>
                <c:ptCount val="1"/>
                <c:pt idx="0">
                  <c:v>102T</c:v>
                </c:pt>
              </c:strCache>
            </c:strRef>
          </c:tx>
          <c:cat>
            <c:numRef>
              <c:f>Summary!$C$150:$J$150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Summary!$C$157:$J$157</c:f>
              <c:numCache>
                <c:formatCode>_("$"* #,##0_);_("$"* \(#,##0\);_("$"* "-"??_);_(@_)</c:formatCode>
                <c:ptCount val="8"/>
              </c:numCache>
            </c:numRef>
          </c:val>
          <c:smooth val="0"/>
          <c:extLst>
            <c:ext xmlns:c16="http://schemas.microsoft.com/office/drawing/2014/chart" uri="{C3380CC4-5D6E-409C-BE32-E72D297353CC}">
              <c16:uniqueId val="{00000000-5936-4F9E-A80D-624008804F49}"/>
            </c:ext>
          </c:extLst>
        </c:ser>
        <c:dLbls>
          <c:showLegendKey val="0"/>
          <c:showVal val="0"/>
          <c:showCatName val="0"/>
          <c:showSerName val="0"/>
          <c:showPercent val="0"/>
          <c:showBubbleSize val="0"/>
        </c:dLbls>
        <c:marker val="1"/>
        <c:smooth val="0"/>
        <c:axId val="65256064"/>
        <c:axId val="65433984"/>
      </c:lineChart>
      <c:catAx>
        <c:axId val="65256064"/>
        <c:scaling>
          <c:orientation val="minMax"/>
        </c:scaling>
        <c:delete val="0"/>
        <c:axPos val="b"/>
        <c:numFmt formatCode="General" sourceLinked="1"/>
        <c:majorTickMark val="out"/>
        <c:minorTickMark val="none"/>
        <c:tickLblPos val="nextTo"/>
        <c:crossAx val="65433984"/>
        <c:crosses val="autoZero"/>
        <c:auto val="1"/>
        <c:lblAlgn val="ctr"/>
        <c:lblOffset val="100"/>
        <c:noMultiLvlLbl val="0"/>
      </c:catAx>
      <c:valAx>
        <c:axId val="65433984"/>
        <c:scaling>
          <c:orientation val="minMax"/>
        </c:scaling>
        <c:delete val="0"/>
        <c:axPos val="l"/>
        <c:majorGridlines/>
        <c:title>
          <c:tx>
            <c:rich>
              <a:bodyPr/>
              <a:lstStyle/>
              <a:p>
                <a:pPr>
                  <a:defRPr/>
                </a:pPr>
                <a:r>
                  <a:rPr lang="en-US"/>
                  <a:t>Revenues ($M)</a:t>
                </a:r>
              </a:p>
            </c:rich>
          </c:tx>
          <c:layout>
            <c:manualLayout>
              <c:xMode val="edge"/>
              <c:yMode val="edge"/>
              <c:x val="2.7326763580806522E-3"/>
              <c:y val="0.28238562280802443"/>
            </c:manualLayout>
          </c:layout>
          <c:overlay val="0"/>
        </c:title>
        <c:numFmt formatCode="_(&quot;$&quot;* #,##0_);_(&quot;$&quot;* \(#,##0\);_(&quot;$&quot;* &quot;-&quot;??_);_(@_)" sourceLinked="1"/>
        <c:majorTickMark val="out"/>
        <c:minorTickMark val="none"/>
        <c:tickLblPos val="nextTo"/>
        <c:crossAx val="65256064"/>
        <c:crosses val="autoZero"/>
        <c:crossBetween val="between"/>
      </c:valAx>
    </c:plotArea>
    <c:legend>
      <c:legendPos val="r"/>
      <c:layout>
        <c:manualLayout>
          <c:xMode val="edge"/>
          <c:yMode val="edge"/>
          <c:x val="0.83651466004514174"/>
          <c:y val="0.25553766457696403"/>
          <c:w val="0.10987902827935982"/>
          <c:h val="0.52479433540956633"/>
        </c:manualLayout>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6"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chart" Target="../charts/chart1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7.xml"/><Relationship Id="rId1"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5.xml"/><Relationship Id="rId13" Type="http://schemas.openxmlformats.org/officeDocument/2006/relationships/chart" Target="../charts/chart30.xml"/><Relationship Id="rId3" Type="http://schemas.openxmlformats.org/officeDocument/2006/relationships/chart" Target="../charts/chart20.xml"/><Relationship Id="rId7" Type="http://schemas.openxmlformats.org/officeDocument/2006/relationships/chart" Target="../charts/chart24.xml"/><Relationship Id="rId12" Type="http://schemas.openxmlformats.org/officeDocument/2006/relationships/chart" Target="../charts/chart29.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11" Type="http://schemas.openxmlformats.org/officeDocument/2006/relationships/chart" Target="../charts/chart28.xml"/><Relationship Id="rId5" Type="http://schemas.openxmlformats.org/officeDocument/2006/relationships/chart" Target="../charts/chart22.xml"/><Relationship Id="rId15" Type="http://schemas.openxmlformats.org/officeDocument/2006/relationships/image" Target="../media/image1.png"/><Relationship Id="rId10" Type="http://schemas.openxmlformats.org/officeDocument/2006/relationships/chart" Target="../charts/chart27.xml"/><Relationship Id="rId4" Type="http://schemas.openxmlformats.org/officeDocument/2006/relationships/chart" Target="../charts/chart21.xml"/><Relationship Id="rId9" Type="http://schemas.openxmlformats.org/officeDocument/2006/relationships/chart" Target="../charts/chart26.xml"/><Relationship Id="rId14" Type="http://schemas.openxmlformats.org/officeDocument/2006/relationships/chart" Target="../charts/chart31.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3.xml"/><Relationship Id="rId1" Type="http://schemas.openxmlformats.org/officeDocument/2006/relationships/chart" Target="../charts/chart32.xml"/></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5.xml"/><Relationship Id="rId1" Type="http://schemas.openxmlformats.org/officeDocument/2006/relationships/chart" Target="../charts/chart34.xml"/></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7.xml"/><Relationship Id="rId1" Type="http://schemas.openxmlformats.org/officeDocument/2006/relationships/chart" Target="../charts/chart3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339634</xdr:colOff>
      <xdr:row>0</xdr:row>
      <xdr:rowOff>54066</xdr:rowOff>
    </xdr:from>
    <xdr:to>
      <xdr:col>11</xdr:col>
      <xdr:colOff>74350</xdr:colOff>
      <xdr:row>3</xdr:row>
      <xdr:rowOff>62930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967254" y="54066"/>
          <a:ext cx="2897016" cy="6260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53</xdr:row>
      <xdr:rowOff>114300</xdr:rowOff>
    </xdr:from>
    <xdr:to>
      <xdr:col>8</xdr:col>
      <xdr:colOff>462787</xdr:colOff>
      <xdr:row>62</xdr:row>
      <xdr:rowOff>77367</xdr:rowOff>
    </xdr:to>
    <xdr:grpSp>
      <xdr:nvGrpSpPr>
        <xdr:cNvPr id="2" name="Group 19">
          <a:extLst>
            <a:ext uri="{FF2B5EF4-FFF2-40B4-BE49-F238E27FC236}">
              <a16:creationId xmlns:a16="http://schemas.microsoft.com/office/drawing/2014/main" id="{00000000-0008-0000-0200-000002000000}"/>
            </a:ext>
          </a:extLst>
        </xdr:cNvPr>
        <xdr:cNvGrpSpPr>
          <a:grpSpLocks/>
        </xdr:cNvGrpSpPr>
      </xdr:nvGrpSpPr>
      <xdr:grpSpPr bwMode="auto">
        <a:xfrm>
          <a:off x="342900" y="8930640"/>
          <a:ext cx="5339587" cy="1471827"/>
          <a:chOff x="158" y="204"/>
          <a:chExt cx="534" cy="149"/>
        </a:xfrm>
      </xdr:grpSpPr>
      <xdr:sp macro="" textlink="">
        <xdr:nvSpPr>
          <xdr:cNvPr id="3" name="Text Box 9">
            <a:extLst>
              <a:ext uri="{FF2B5EF4-FFF2-40B4-BE49-F238E27FC236}">
                <a16:creationId xmlns:a16="http://schemas.microsoft.com/office/drawing/2014/main" id="{00000000-0008-0000-0200-000003000000}"/>
              </a:ext>
            </a:extLst>
          </xdr:cNvPr>
          <xdr:cNvSpPr txBox="1">
            <a:spLocks noChangeArrowheads="1"/>
          </xdr:cNvSpPr>
        </xdr:nvSpPr>
        <xdr:spPr bwMode="auto">
          <a:xfrm>
            <a:off x="162" y="234"/>
            <a:ext cx="137" cy="9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0" i="0" strike="noStrike">
                <a:solidFill>
                  <a:srgbClr val="000000"/>
                </a:solidFill>
                <a:latin typeface="Arial"/>
                <a:cs typeface="Arial"/>
              </a:rPr>
              <a:t>LightCounting proprietary vendor shipment data</a:t>
            </a:r>
          </a:p>
          <a:p>
            <a:pPr algn="ctr" rtl="0">
              <a:defRPr sz="1000"/>
            </a:pPr>
            <a:endParaRPr lang="en-US" sz="11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200-000004000000}"/>
              </a:ext>
            </a:extLst>
          </xdr:cNvPr>
          <xdr:cNvSpPr txBox="1">
            <a:spLocks noChangeArrowheads="1"/>
          </xdr:cNvSpPr>
        </xdr:nvSpPr>
        <xdr:spPr bwMode="auto">
          <a:xfrm>
            <a:off x="567" y="241"/>
            <a:ext cx="125" cy="6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5" name="Text Box 11">
            <a:extLst>
              <a:ext uri="{FF2B5EF4-FFF2-40B4-BE49-F238E27FC236}">
                <a16:creationId xmlns:a16="http://schemas.microsoft.com/office/drawing/2014/main" id="{00000000-0008-0000-0200-000005000000}"/>
              </a:ext>
            </a:extLst>
          </xdr:cNvPr>
          <xdr:cNvSpPr txBox="1">
            <a:spLocks noChangeArrowheads="1"/>
          </xdr:cNvSpPr>
        </xdr:nvSpPr>
        <xdr:spPr bwMode="auto">
          <a:xfrm>
            <a:off x="323" y="204"/>
            <a:ext cx="192" cy="73"/>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Historical Trend Extrapolation</a:t>
            </a:r>
          </a:p>
        </xdr:txBody>
      </xdr:sp>
      <xdr:sp macro="" textlink="">
        <xdr:nvSpPr>
          <xdr:cNvPr id="6" name="Text Box 12">
            <a:extLst>
              <a:ext uri="{FF2B5EF4-FFF2-40B4-BE49-F238E27FC236}">
                <a16:creationId xmlns:a16="http://schemas.microsoft.com/office/drawing/2014/main" id="{00000000-0008-0000-0200-000006000000}"/>
              </a:ext>
            </a:extLst>
          </xdr:cNvPr>
          <xdr:cNvSpPr txBox="1">
            <a:spLocks noChangeArrowheads="1"/>
          </xdr:cNvSpPr>
        </xdr:nvSpPr>
        <xdr:spPr bwMode="auto">
          <a:xfrm>
            <a:off x="322" y="277"/>
            <a:ext cx="192" cy="7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Interviews with industry participants</a:t>
            </a:r>
            <a:endParaRPr lang="en-US" sz="1200" b="0" i="0" strike="noStrike">
              <a:solidFill>
                <a:srgbClr val="000000"/>
              </a:solidFill>
              <a:latin typeface="Arial"/>
              <a:ea typeface="+mn-ea"/>
              <a:cs typeface="Arial"/>
            </a:endParaRPr>
          </a:p>
          <a:p>
            <a:pPr algn="ctr" rtl="0">
              <a:defRPr sz="1000"/>
            </a:pPr>
            <a:endParaRPr lang="en-US" sz="1000" b="0" i="0" strike="noStrike">
              <a:solidFill>
                <a:srgbClr val="000000"/>
              </a:solidFill>
              <a:latin typeface="Arial"/>
              <a:cs typeface="Arial"/>
            </a:endParaRPr>
          </a:p>
        </xdr:txBody>
      </xdr:sp>
      <xdr:sp macro="" textlink="">
        <xdr:nvSpPr>
          <xdr:cNvPr id="7" name="AutoShape 16">
            <a:extLst>
              <a:ext uri="{FF2B5EF4-FFF2-40B4-BE49-F238E27FC236}">
                <a16:creationId xmlns:a16="http://schemas.microsoft.com/office/drawing/2014/main" id="{00000000-0008-0000-0200-0000070000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8" name="Line 17">
            <a:extLst>
              <a:ext uri="{FF2B5EF4-FFF2-40B4-BE49-F238E27FC236}">
                <a16:creationId xmlns:a16="http://schemas.microsoft.com/office/drawing/2014/main" id="{00000000-0008-0000-0200-0000080000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9" name="Line 18">
            <a:extLst>
              <a:ext uri="{FF2B5EF4-FFF2-40B4-BE49-F238E27FC236}">
                <a16:creationId xmlns:a16="http://schemas.microsoft.com/office/drawing/2014/main" id="{00000000-0008-0000-0200-0000090000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11</xdr:col>
      <xdr:colOff>514350</xdr:colOff>
      <xdr:row>54</xdr:row>
      <xdr:rowOff>123825</xdr:rowOff>
    </xdr:from>
    <xdr:to>
      <xdr:col>14</xdr:col>
      <xdr:colOff>9525</xdr:colOff>
      <xdr:row>60</xdr:row>
      <xdr:rowOff>123825</xdr:rowOff>
    </xdr:to>
    <xdr:sp macro="" textlink="">
      <xdr:nvSpPr>
        <xdr:cNvPr id="10" name="Text Box 10">
          <a:extLst>
            <a:ext uri="{FF2B5EF4-FFF2-40B4-BE49-F238E27FC236}">
              <a16:creationId xmlns:a16="http://schemas.microsoft.com/office/drawing/2014/main" id="{00000000-0008-0000-0200-00000A000000}"/>
            </a:ext>
          </a:extLst>
        </xdr:cNvPr>
        <xdr:cNvSpPr txBox="1">
          <a:spLocks noChangeArrowheads="1"/>
        </xdr:cNvSpPr>
      </xdr:nvSpPr>
      <xdr:spPr bwMode="auto">
        <a:xfrm>
          <a:off x="7658100" y="2047875"/>
          <a:ext cx="1552575" cy="95250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Forecast</a:t>
          </a:r>
        </a:p>
      </xdr:txBody>
    </xdr:sp>
    <xdr:clientData/>
  </xdr:twoCellAnchor>
  <xdr:twoCellAnchor>
    <xdr:from>
      <xdr:col>9</xdr:col>
      <xdr:colOff>285750</xdr:colOff>
      <xdr:row>54</xdr:row>
      <xdr:rowOff>142875</xdr:rowOff>
    </xdr:from>
    <xdr:to>
      <xdr:col>11</xdr:col>
      <xdr:colOff>209550</xdr:colOff>
      <xdr:row>56</xdr:row>
      <xdr:rowOff>34484</xdr:rowOff>
    </xdr:to>
    <xdr:sp macro="" textlink="">
      <xdr:nvSpPr>
        <xdr:cNvPr id="11" name="Text Box 11">
          <a:extLst>
            <a:ext uri="{FF2B5EF4-FFF2-40B4-BE49-F238E27FC236}">
              <a16:creationId xmlns:a16="http://schemas.microsoft.com/office/drawing/2014/main" id="{00000000-0008-0000-0200-00000B000000}"/>
            </a:ext>
          </a:extLst>
        </xdr:cNvPr>
        <xdr:cNvSpPr txBox="1">
          <a:spLocks noChangeArrowheads="1"/>
        </xdr:cNvSpPr>
      </xdr:nvSpPr>
      <xdr:spPr bwMode="auto">
        <a:xfrm>
          <a:off x="6172200" y="2066925"/>
          <a:ext cx="1181100" cy="209109"/>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lientData/>
  </xdr:twoCellAnchor>
  <xdr:twoCellAnchor>
    <xdr:from>
      <xdr:col>9</xdr:col>
      <xdr:colOff>285750</xdr:colOff>
      <xdr:row>58</xdr:row>
      <xdr:rowOff>119938</xdr:rowOff>
    </xdr:from>
    <xdr:to>
      <xdr:col>11</xdr:col>
      <xdr:colOff>209550</xdr:colOff>
      <xdr:row>60</xdr:row>
      <xdr:rowOff>47626</xdr:rowOff>
    </xdr:to>
    <xdr:sp macro="" textlink="">
      <xdr:nvSpPr>
        <xdr:cNvPr id="12" name="Text Box 12">
          <a:extLst>
            <a:ext uri="{FF2B5EF4-FFF2-40B4-BE49-F238E27FC236}">
              <a16:creationId xmlns:a16="http://schemas.microsoft.com/office/drawing/2014/main" id="{00000000-0008-0000-0200-00000C000000}"/>
            </a:ext>
          </a:extLst>
        </xdr:cNvPr>
        <xdr:cNvSpPr txBox="1">
          <a:spLocks noChangeArrowheads="1"/>
        </xdr:cNvSpPr>
      </xdr:nvSpPr>
      <xdr:spPr bwMode="auto">
        <a:xfrm>
          <a:off x="6172200" y="2678988"/>
          <a:ext cx="1181100" cy="24518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clientData/>
  </xdr:twoCellAnchor>
  <xdr:twoCellAnchor>
    <xdr:from>
      <xdr:col>8</xdr:col>
      <xdr:colOff>466725</xdr:colOff>
      <xdr:row>55</xdr:row>
      <xdr:rowOff>88680</xdr:rowOff>
    </xdr:from>
    <xdr:to>
      <xdr:col>9</xdr:col>
      <xdr:colOff>285750</xdr:colOff>
      <xdr:row>56</xdr:row>
      <xdr:rowOff>95250</xdr:rowOff>
    </xdr:to>
    <xdr:cxnSp macro="">
      <xdr:nvCxnSpPr>
        <xdr:cNvPr id="13" name="Straight Arrow Connector 12">
          <a:extLst>
            <a:ext uri="{FF2B5EF4-FFF2-40B4-BE49-F238E27FC236}">
              <a16:creationId xmlns:a16="http://schemas.microsoft.com/office/drawing/2014/main" id="{00000000-0008-0000-0200-00000D000000}"/>
            </a:ext>
          </a:extLst>
        </xdr:cNvPr>
        <xdr:cNvCxnSpPr>
          <a:endCxn id="11" idx="1"/>
        </xdr:cNvCxnSpPr>
      </xdr:nvCxnSpPr>
      <xdr:spPr>
        <a:xfrm flipV="1">
          <a:off x="5724525" y="2171480"/>
          <a:ext cx="447675" cy="1653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59</xdr:row>
      <xdr:rowOff>9525</xdr:rowOff>
    </xdr:from>
    <xdr:to>
      <xdr:col>9</xdr:col>
      <xdr:colOff>285750</xdr:colOff>
      <xdr:row>59</xdr:row>
      <xdr:rowOff>83782</xdr:rowOff>
    </xdr:to>
    <xdr:cxnSp macro="">
      <xdr:nvCxnSpPr>
        <xdr:cNvPr id="14" name="Straight Arrow Connector 13">
          <a:extLst>
            <a:ext uri="{FF2B5EF4-FFF2-40B4-BE49-F238E27FC236}">
              <a16:creationId xmlns:a16="http://schemas.microsoft.com/office/drawing/2014/main" id="{00000000-0008-0000-0200-00000E000000}"/>
            </a:ext>
          </a:extLst>
        </xdr:cNvPr>
        <xdr:cNvCxnSpPr>
          <a:endCxn id="12" idx="1"/>
        </xdr:cNvCxnSpPr>
      </xdr:nvCxnSpPr>
      <xdr:spPr>
        <a:xfrm>
          <a:off x="5734050" y="2727325"/>
          <a:ext cx="438150" cy="742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55</xdr:row>
      <xdr:rowOff>85725</xdr:rowOff>
    </xdr:from>
    <xdr:to>
      <xdr:col>11</xdr:col>
      <xdr:colOff>514350</xdr:colOff>
      <xdr:row>55</xdr:row>
      <xdr:rowOff>142875</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a:off x="7353300" y="2168525"/>
          <a:ext cx="304800" cy="57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58</xdr:row>
      <xdr:rowOff>152400</xdr:rowOff>
    </xdr:from>
    <xdr:to>
      <xdr:col>11</xdr:col>
      <xdr:colOff>514350</xdr:colOff>
      <xdr:row>59</xdr:row>
      <xdr:rowOff>85725</xdr:rowOff>
    </xdr:to>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flipV="1">
          <a:off x="7353300" y="2711450"/>
          <a:ext cx="304800" cy="920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423091</xdr:colOff>
      <xdr:row>0</xdr:row>
      <xdr:rowOff>34471</xdr:rowOff>
    </xdr:from>
    <xdr:to>
      <xdr:col>16</xdr:col>
      <xdr:colOff>591057</xdr:colOff>
      <xdr:row>3</xdr:row>
      <xdr:rowOff>73815</xdr:rowOff>
    </xdr:to>
    <xdr:pic>
      <xdr:nvPicPr>
        <xdr:cNvPr id="17" name="Picture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stretch>
          <a:fillRect/>
        </a:stretch>
      </xdr:blipFill>
      <xdr:spPr>
        <a:xfrm>
          <a:off x="8142151" y="34471"/>
          <a:ext cx="2857826" cy="626084"/>
        </a:xfrm>
        <a:prstGeom prst="rect">
          <a:avLst/>
        </a:prstGeom>
      </xdr:spPr>
    </xdr:pic>
    <xdr:clientData/>
  </xdr:twoCellAnchor>
  <xdr:twoCellAnchor editAs="oneCell">
    <xdr:from>
      <xdr:col>1</xdr:col>
      <xdr:colOff>101600</xdr:colOff>
      <xdr:row>21</xdr:row>
      <xdr:rowOff>147809</xdr:rowOff>
    </xdr:from>
    <xdr:to>
      <xdr:col>16</xdr:col>
      <xdr:colOff>304800</xdr:colOff>
      <xdr:row>50</xdr:row>
      <xdr:rowOff>116547</xdr:rowOff>
    </xdr:to>
    <xdr:pic>
      <xdr:nvPicPr>
        <xdr:cNvPr id="19" name="Image9">
          <a:extLst>
            <a:ext uri="{FF2B5EF4-FFF2-40B4-BE49-F238E27FC236}">
              <a16:creationId xmlns:a16="http://schemas.microsoft.com/office/drawing/2014/main" id="{D0FDF0F3-3DC1-A04A-A70F-E38BF2AD1B43}"/>
            </a:ext>
          </a:extLst>
        </xdr:cNvPr>
        <xdr:cNvPicPr>
          <a:picLocks noChangeAspect="1"/>
        </xdr:cNvPicPr>
      </xdr:nvPicPr>
      <xdr:blipFill>
        <a:blip xmlns:r="http://schemas.openxmlformats.org/officeDocument/2006/relationships" r:embed="rId2"/>
        <a:stretch>
          <a:fillRect/>
        </a:stretch>
      </xdr:blipFill>
      <xdr:spPr bwMode="auto">
        <a:xfrm>
          <a:off x="406400" y="3614909"/>
          <a:ext cx="10287000" cy="4756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635002</xdr:colOff>
      <xdr:row>0</xdr:row>
      <xdr:rowOff>0</xdr:rowOff>
    </xdr:from>
    <xdr:to>
      <xdr:col>13</xdr:col>
      <xdr:colOff>126692</xdr:colOff>
      <xdr:row>3</xdr:row>
      <xdr:rowOff>11042</xdr:rowOff>
    </xdr:to>
    <xdr:pic>
      <xdr:nvPicPr>
        <xdr:cNvPr id="2" name="Picture 1">
          <a:extLst>
            <a:ext uri="{FF2B5EF4-FFF2-40B4-BE49-F238E27FC236}">
              <a16:creationId xmlns:a16="http://schemas.microsoft.com/office/drawing/2014/main" id="{F231CBA3-C796-4964-B835-82FE1ACC9349}"/>
            </a:ext>
          </a:extLst>
        </xdr:cNvPr>
        <xdr:cNvPicPr>
          <a:picLocks noChangeAspect="1"/>
        </xdr:cNvPicPr>
      </xdr:nvPicPr>
      <xdr:blipFill>
        <a:blip xmlns:r="http://schemas.openxmlformats.org/officeDocument/2006/relationships" r:embed="rId1"/>
        <a:stretch>
          <a:fillRect/>
        </a:stretch>
      </xdr:blipFill>
      <xdr:spPr>
        <a:xfrm>
          <a:off x="9718042" y="0"/>
          <a:ext cx="2753050" cy="613022"/>
        </a:xfrm>
        <a:prstGeom prst="rect">
          <a:avLst/>
        </a:prstGeom>
      </xdr:spPr>
    </xdr:pic>
    <xdr:clientData/>
  </xdr:twoCellAnchor>
  <xdr:twoCellAnchor editAs="oneCell">
    <xdr:from>
      <xdr:col>0</xdr:col>
      <xdr:colOff>274160</xdr:colOff>
      <xdr:row>33</xdr:row>
      <xdr:rowOff>0</xdr:rowOff>
    </xdr:from>
    <xdr:to>
      <xdr:col>5</xdr:col>
      <xdr:colOff>533240</xdr:colOff>
      <xdr:row>50</xdr:row>
      <xdr:rowOff>83820</xdr:rowOff>
    </xdr:to>
    <xdr:graphicFrame macro="">
      <xdr:nvGraphicFramePr>
        <xdr:cNvPr id="3" name="Chart 2">
          <a:extLst>
            <a:ext uri="{FF2B5EF4-FFF2-40B4-BE49-F238E27FC236}">
              <a16:creationId xmlns:a16="http://schemas.microsoft.com/office/drawing/2014/main" id="{40158102-D47F-4880-851F-5DA034DD1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654411</xdr:colOff>
      <xdr:row>33</xdr:row>
      <xdr:rowOff>0</xdr:rowOff>
    </xdr:from>
    <xdr:to>
      <xdr:col>13</xdr:col>
      <xdr:colOff>212451</xdr:colOff>
      <xdr:row>50</xdr:row>
      <xdr:rowOff>83820</xdr:rowOff>
    </xdr:to>
    <xdr:graphicFrame macro="">
      <xdr:nvGraphicFramePr>
        <xdr:cNvPr id="4" name="Chart 3">
          <a:extLst>
            <a:ext uri="{FF2B5EF4-FFF2-40B4-BE49-F238E27FC236}">
              <a16:creationId xmlns:a16="http://schemas.microsoft.com/office/drawing/2014/main" id="{3D22FED4-C2FB-4094-8E00-827D6BBE7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240030</xdr:colOff>
      <xdr:row>226</xdr:row>
      <xdr:rowOff>1270</xdr:rowOff>
    </xdr:from>
    <xdr:to>
      <xdr:col>5</xdr:col>
      <xdr:colOff>218440</xdr:colOff>
      <xdr:row>243</xdr:row>
      <xdr:rowOff>157480</xdr:rowOff>
    </xdr:to>
    <xdr:graphicFrame macro="">
      <xdr:nvGraphicFramePr>
        <xdr:cNvPr id="5" name="Chart 4">
          <a:extLst>
            <a:ext uri="{FF2B5EF4-FFF2-40B4-BE49-F238E27FC236}">
              <a16:creationId xmlns:a16="http://schemas.microsoft.com/office/drawing/2014/main" id="{7DC10127-B109-4713-B835-F767EC9124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647383</xdr:colOff>
      <xdr:row>291</xdr:row>
      <xdr:rowOff>60535</xdr:rowOff>
    </xdr:from>
    <xdr:to>
      <xdr:col>13</xdr:col>
      <xdr:colOff>205423</xdr:colOff>
      <xdr:row>308</xdr:row>
      <xdr:rowOff>144355</xdr:rowOff>
    </xdr:to>
    <xdr:graphicFrame macro="">
      <xdr:nvGraphicFramePr>
        <xdr:cNvPr id="6" name="Chart 5">
          <a:extLst>
            <a:ext uri="{FF2B5EF4-FFF2-40B4-BE49-F238E27FC236}">
              <a16:creationId xmlns:a16="http://schemas.microsoft.com/office/drawing/2014/main" id="{7F2AF41B-16E0-41A6-8C01-ABF2947EEB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278130</xdr:colOff>
      <xdr:row>291</xdr:row>
      <xdr:rowOff>60535</xdr:rowOff>
    </xdr:from>
    <xdr:to>
      <xdr:col>5</xdr:col>
      <xdr:colOff>537210</xdr:colOff>
      <xdr:row>308</xdr:row>
      <xdr:rowOff>144355</xdr:rowOff>
    </xdr:to>
    <xdr:graphicFrame macro="">
      <xdr:nvGraphicFramePr>
        <xdr:cNvPr id="7" name="Chart 6">
          <a:extLst>
            <a:ext uri="{FF2B5EF4-FFF2-40B4-BE49-F238E27FC236}">
              <a16:creationId xmlns:a16="http://schemas.microsoft.com/office/drawing/2014/main" id="{9D2E6E69-16FE-4989-8C2E-BBBD6F0FB6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332897</xdr:colOff>
      <xdr:row>33</xdr:row>
      <xdr:rowOff>0</xdr:rowOff>
    </xdr:from>
    <xdr:to>
      <xdr:col>22</xdr:col>
      <xdr:colOff>66197</xdr:colOff>
      <xdr:row>50</xdr:row>
      <xdr:rowOff>83820</xdr:rowOff>
    </xdr:to>
    <xdr:graphicFrame macro="">
      <xdr:nvGraphicFramePr>
        <xdr:cNvPr id="8" name="Chart 7">
          <a:extLst>
            <a:ext uri="{FF2B5EF4-FFF2-40B4-BE49-F238E27FC236}">
              <a16:creationId xmlns:a16="http://schemas.microsoft.com/office/drawing/2014/main" id="{76BE9EB3-2130-45DD-9B2B-F8A7D6C5E1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332897</xdr:colOff>
      <xdr:row>291</xdr:row>
      <xdr:rowOff>60535</xdr:rowOff>
    </xdr:from>
    <xdr:to>
      <xdr:col>22</xdr:col>
      <xdr:colOff>66197</xdr:colOff>
      <xdr:row>308</xdr:row>
      <xdr:rowOff>144355</xdr:rowOff>
    </xdr:to>
    <xdr:graphicFrame macro="">
      <xdr:nvGraphicFramePr>
        <xdr:cNvPr id="9" name="Chart 8">
          <a:extLst>
            <a:ext uri="{FF2B5EF4-FFF2-40B4-BE49-F238E27FC236}">
              <a16:creationId xmlns:a16="http://schemas.microsoft.com/office/drawing/2014/main" id="{00C5A24B-80D6-4ADC-ACC4-35DA3FE91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274160</xdr:colOff>
      <xdr:row>111</xdr:row>
      <xdr:rowOff>72934</xdr:rowOff>
    </xdr:from>
    <xdr:to>
      <xdr:col>5</xdr:col>
      <xdr:colOff>533240</xdr:colOff>
      <xdr:row>128</xdr:row>
      <xdr:rowOff>133894</xdr:rowOff>
    </xdr:to>
    <xdr:graphicFrame macro="">
      <xdr:nvGraphicFramePr>
        <xdr:cNvPr id="11" name="Chart 10">
          <a:extLst>
            <a:ext uri="{FF2B5EF4-FFF2-40B4-BE49-F238E27FC236}">
              <a16:creationId xmlns:a16="http://schemas.microsoft.com/office/drawing/2014/main" id="{7351C702-0C72-4FEC-A4D9-2040CAC94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5</xdr:col>
      <xdr:colOff>647383</xdr:colOff>
      <xdr:row>111</xdr:row>
      <xdr:rowOff>72934</xdr:rowOff>
    </xdr:from>
    <xdr:to>
      <xdr:col>13</xdr:col>
      <xdr:colOff>205423</xdr:colOff>
      <xdr:row>128</xdr:row>
      <xdr:rowOff>133894</xdr:rowOff>
    </xdr:to>
    <xdr:graphicFrame macro="">
      <xdr:nvGraphicFramePr>
        <xdr:cNvPr id="12" name="Chart 11">
          <a:extLst>
            <a:ext uri="{FF2B5EF4-FFF2-40B4-BE49-F238E27FC236}">
              <a16:creationId xmlns:a16="http://schemas.microsoft.com/office/drawing/2014/main" id="{746CBF59-33A7-4025-9E0F-1254204D28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13</xdr:col>
      <xdr:colOff>332897</xdr:colOff>
      <xdr:row>111</xdr:row>
      <xdr:rowOff>72934</xdr:rowOff>
    </xdr:from>
    <xdr:to>
      <xdr:col>22</xdr:col>
      <xdr:colOff>66197</xdr:colOff>
      <xdr:row>128</xdr:row>
      <xdr:rowOff>133894</xdr:rowOff>
    </xdr:to>
    <xdr:graphicFrame macro="">
      <xdr:nvGraphicFramePr>
        <xdr:cNvPr id="13" name="Chart 12">
          <a:extLst>
            <a:ext uri="{FF2B5EF4-FFF2-40B4-BE49-F238E27FC236}">
              <a16:creationId xmlns:a16="http://schemas.microsoft.com/office/drawing/2014/main" id="{DED5BFF0-4864-4D75-8D32-3B7705AB7C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0</xdr:col>
      <xdr:colOff>240030</xdr:colOff>
      <xdr:row>172</xdr:row>
      <xdr:rowOff>160020</xdr:rowOff>
    </xdr:from>
    <xdr:to>
      <xdr:col>5</xdr:col>
      <xdr:colOff>499110</xdr:colOff>
      <xdr:row>190</xdr:row>
      <xdr:rowOff>45720</xdr:rowOff>
    </xdr:to>
    <xdr:graphicFrame macro="">
      <xdr:nvGraphicFramePr>
        <xdr:cNvPr id="15" name="Chart 14">
          <a:extLst>
            <a:ext uri="{FF2B5EF4-FFF2-40B4-BE49-F238E27FC236}">
              <a16:creationId xmlns:a16="http://schemas.microsoft.com/office/drawing/2014/main" id="{F106E826-B0A4-45FF-9034-FE2DB17EE8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5</xdr:col>
      <xdr:colOff>647383</xdr:colOff>
      <xdr:row>172</xdr:row>
      <xdr:rowOff>160020</xdr:rowOff>
    </xdr:from>
    <xdr:to>
      <xdr:col>13</xdr:col>
      <xdr:colOff>205423</xdr:colOff>
      <xdr:row>190</xdr:row>
      <xdr:rowOff>45720</xdr:rowOff>
    </xdr:to>
    <xdr:graphicFrame macro="">
      <xdr:nvGraphicFramePr>
        <xdr:cNvPr id="16" name="Chart 15">
          <a:extLst>
            <a:ext uri="{FF2B5EF4-FFF2-40B4-BE49-F238E27FC236}">
              <a16:creationId xmlns:a16="http://schemas.microsoft.com/office/drawing/2014/main" id="{4BB6C893-E6AE-4CE9-8D26-A17FB639D5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13</xdr:col>
      <xdr:colOff>332897</xdr:colOff>
      <xdr:row>172</xdr:row>
      <xdr:rowOff>160020</xdr:rowOff>
    </xdr:from>
    <xdr:to>
      <xdr:col>22</xdr:col>
      <xdr:colOff>66197</xdr:colOff>
      <xdr:row>190</xdr:row>
      <xdr:rowOff>45720</xdr:rowOff>
    </xdr:to>
    <xdr:graphicFrame macro="">
      <xdr:nvGraphicFramePr>
        <xdr:cNvPr id="17" name="Chart 16">
          <a:extLst>
            <a:ext uri="{FF2B5EF4-FFF2-40B4-BE49-F238E27FC236}">
              <a16:creationId xmlns:a16="http://schemas.microsoft.com/office/drawing/2014/main" id="{24678B8E-F5E5-4EF4-8DCF-10E9F73809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5</xdr:col>
      <xdr:colOff>755331</xdr:colOff>
      <xdr:row>5</xdr:row>
      <xdr:rowOff>145414</xdr:rowOff>
    </xdr:from>
    <xdr:to>
      <xdr:col>13</xdr:col>
      <xdr:colOff>313371</xdr:colOff>
      <xdr:row>19</xdr:row>
      <xdr:rowOff>99694</xdr:rowOff>
    </xdr:to>
    <xdr:graphicFrame macro="">
      <xdr:nvGraphicFramePr>
        <xdr:cNvPr id="20" name="Chart 19">
          <a:extLst>
            <a:ext uri="{FF2B5EF4-FFF2-40B4-BE49-F238E27FC236}">
              <a16:creationId xmlns:a16="http://schemas.microsoft.com/office/drawing/2014/main" id="{11E9CAAA-252D-389B-F5CF-A51B965129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279717</xdr:colOff>
      <xdr:row>5</xdr:row>
      <xdr:rowOff>145414</xdr:rowOff>
    </xdr:from>
    <xdr:to>
      <xdr:col>5</xdr:col>
      <xdr:colOff>538797</xdr:colOff>
      <xdr:row>19</xdr:row>
      <xdr:rowOff>99694</xdr:rowOff>
    </xdr:to>
    <xdr:graphicFrame macro="">
      <xdr:nvGraphicFramePr>
        <xdr:cNvPr id="21" name="Chart 20">
          <a:extLst>
            <a:ext uri="{FF2B5EF4-FFF2-40B4-BE49-F238E27FC236}">
              <a16:creationId xmlns:a16="http://schemas.microsoft.com/office/drawing/2014/main" id="{9E784BBB-8A7E-5825-3ED6-2E91C5148B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899160</xdr:colOff>
      <xdr:row>8</xdr:row>
      <xdr:rowOff>60960</xdr:rowOff>
    </xdr:from>
    <xdr:to>
      <xdr:col>2</xdr:col>
      <xdr:colOff>741370</xdr:colOff>
      <xdr:row>10</xdr:row>
      <xdr:rowOff>216782</xdr:rowOff>
    </xdr:to>
    <xdr:pic>
      <xdr:nvPicPr>
        <xdr:cNvPr id="10" name="Picture 9">
          <a:extLst>
            <a:ext uri="{FF2B5EF4-FFF2-40B4-BE49-F238E27FC236}">
              <a16:creationId xmlns:a16="http://schemas.microsoft.com/office/drawing/2014/main" id="{2CCF62D2-B785-4F96-91D8-6D16F641A2A8}"/>
            </a:ext>
          </a:extLst>
        </xdr:cNvPr>
        <xdr:cNvPicPr>
          <a:picLocks noChangeAspect="1"/>
        </xdr:cNvPicPr>
      </xdr:nvPicPr>
      <xdr:blipFill>
        <a:blip xmlns:r="http://schemas.openxmlformats.org/officeDocument/2006/relationships" r:embed="rId1"/>
        <a:stretch>
          <a:fillRect/>
        </a:stretch>
      </xdr:blipFill>
      <xdr:spPr>
        <a:xfrm>
          <a:off x="1188720" y="1805940"/>
          <a:ext cx="2753050" cy="6130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123826</xdr:colOff>
      <xdr:row>6</xdr:row>
      <xdr:rowOff>952</xdr:rowOff>
    </xdr:from>
    <xdr:to>
      <xdr:col>6</xdr:col>
      <xdr:colOff>641986</xdr:colOff>
      <xdr:row>24</xdr:row>
      <xdr:rowOff>952</xdr:rowOff>
    </xdr:to>
    <xdr:graphicFrame macro="">
      <xdr:nvGraphicFramePr>
        <xdr:cNvPr id="12" name="Chart 11">
          <a:extLst>
            <a:ext uri="{FF2B5EF4-FFF2-40B4-BE49-F238E27FC236}">
              <a16:creationId xmlns:a16="http://schemas.microsoft.com/office/drawing/2014/main" id="{00000000-0008-0000-0C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114847</xdr:colOff>
      <xdr:row>6</xdr:row>
      <xdr:rowOff>952</xdr:rowOff>
    </xdr:from>
    <xdr:to>
      <xdr:col>14</xdr:col>
      <xdr:colOff>625387</xdr:colOff>
      <xdr:row>24</xdr:row>
      <xdr:rowOff>952</xdr:rowOff>
    </xdr:to>
    <xdr:graphicFrame macro="">
      <xdr:nvGraphicFramePr>
        <xdr:cNvPr id="3" name="Chart 2">
          <a:extLst>
            <a:ext uri="{FF2B5EF4-FFF2-40B4-BE49-F238E27FC236}">
              <a16:creationId xmlns:a16="http://schemas.microsoft.com/office/drawing/2014/main" id="{C7E2D2BA-9F53-DD8D-CA7D-6AC2BEAD9E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345442</xdr:colOff>
      <xdr:row>0</xdr:row>
      <xdr:rowOff>0</xdr:rowOff>
    </xdr:from>
    <xdr:to>
      <xdr:col>12</xdr:col>
      <xdr:colOff>682952</xdr:colOff>
      <xdr:row>3</xdr:row>
      <xdr:rowOff>26282</xdr:rowOff>
    </xdr:to>
    <xdr:pic>
      <xdr:nvPicPr>
        <xdr:cNvPr id="5" name="Picture 4">
          <a:extLst>
            <a:ext uri="{FF2B5EF4-FFF2-40B4-BE49-F238E27FC236}">
              <a16:creationId xmlns:a16="http://schemas.microsoft.com/office/drawing/2014/main" id="{E7DDE2C4-E681-4CE8-B3C2-D01B9F7427C4}"/>
            </a:ext>
          </a:extLst>
        </xdr:cNvPr>
        <xdr:cNvPicPr>
          <a:picLocks noChangeAspect="1"/>
        </xdr:cNvPicPr>
      </xdr:nvPicPr>
      <xdr:blipFill>
        <a:blip xmlns:r="http://schemas.openxmlformats.org/officeDocument/2006/relationships" r:embed="rId3"/>
        <a:stretch>
          <a:fillRect/>
        </a:stretch>
      </xdr:blipFill>
      <xdr:spPr>
        <a:xfrm>
          <a:off x="11287762" y="0"/>
          <a:ext cx="2753050" cy="6206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18</xdr:col>
      <xdr:colOff>0</xdr:colOff>
      <xdr:row>7</xdr:row>
      <xdr:rowOff>80963</xdr:rowOff>
    </xdr:from>
    <xdr:to>
      <xdr:col>18</xdr:col>
      <xdr:colOff>0</xdr:colOff>
      <xdr:row>8</xdr:row>
      <xdr:rowOff>0</xdr:rowOff>
    </xdr:to>
    <xdr:graphicFrame macro="">
      <xdr:nvGraphicFramePr>
        <xdr:cNvPr id="24" name="Chart 23">
          <a:extLst>
            <a:ext uri="{FF2B5EF4-FFF2-40B4-BE49-F238E27FC236}">
              <a16:creationId xmlns:a16="http://schemas.microsoft.com/office/drawing/2014/main" id="{00000000-0008-0000-0B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7</xdr:row>
      <xdr:rowOff>90489</xdr:rowOff>
    </xdr:from>
    <xdr:to>
      <xdr:col>18</xdr:col>
      <xdr:colOff>0</xdr:colOff>
      <xdr:row>8</xdr:row>
      <xdr:rowOff>0</xdr:rowOff>
    </xdr:to>
    <xdr:graphicFrame macro="">
      <xdr:nvGraphicFramePr>
        <xdr:cNvPr id="25" name="Chart 24">
          <a:extLst>
            <a:ext uri="{FF2B5EF4-FFF2-40B4-BE49-F238E27FC236}">
              <a16:creationId xmlns:a16="http://schemas.microsoft.com/office/drawing/2014/main" id="{00000000-0008-0000-0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7</xdr:row>
      <xdr:rowOff>80963</xdr:rowOff>
    </xdr:from>
    <xdr:to>
      <xdr:col>18</xdr:col>
      <xdr:colOff>0</xdr:colOff>
      <xdr:row>8</xdr:row>
      <xdr:rowOff>0</xdr:rowOff>
    </xdr:to>
    <xdr:graphicFrame macro="">
      <xdr:nvGraphicFramePr>
        <xdr:cNvPr id="26" name="Chart 25">
          <a:extLst>
            <a:ext uri="{FF2B5EF4-FFF2-40B4-BE49-F238E27FC236}">
              <a16:creationId xmlns:a16="http://schemas.microsoft.com/office/drawing/2014/main" id="{00000000-0008-0000-0B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7</xdr:row>
      <xdr:rowOff>80963</xdr:rowOff>
    </xdr:from>
    <xdr:to>
      <xdr:col>18</xdr:col>
      <xdr:colOff>0</xdr:colOff>
      <xdr:row>8</xdr:row>
      <xdr:rowOff>0</xdr:rowOff>
    </xdr:to>
    <xdr:graphicFrame macro="">
      <xdr:nvGraphicFramePr>
        <xdr:cNvPr id="27" name="Chart 26">
          <a:extLst>
            <a:ext uri="{FF2B5EF4-FFF2-40B4-BE49-F238E27FC236}">
              <a16:creationId xmlns:a16="http://schemas.microsoft.com/office/drawing/2014/main" id="{00000000-0008-0000-0B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0</xdr:colOff>
      <xdr:row>8</xdr:row>
      <xdr:rowOff>80963</xdr:rowOff>
    </xdr:from>
    <xdr:to>
      <xdr:col>18</xdr:col>
      <xdr:colOff>0</xdr:colOff>
      <xdr:row>9</xdr:row>
      <xdr:rowOff>0</xdr:rowOff>
    </xdr:to>
    <xdr:graphicFrame macro="">
      <xdr:nvGraphicFramePr>
        <xdr:cNvPr id="37" name="Chart 36">
          <a:extLst>
            <a:ext uri="{FF2B5EF4-FFF2-40B4-BE49-F238E27FC236}">
              <a16:creationId xmlns:a16="http://schemas.microsoft.com/office/drawing/2014/main" id="{00000000-0008-0000-0B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0</xdr:colOff>
      <xdr:row>8</xdr:row>
      <xdr:rowOff>90489</xdr:rowOff>
    </xdr:from>
    <xdr:to>
      <xdr:col>18</xdr:col>
      <xdr:colOff>0</xdr:colOff>
      <xdr:row>9</xdr:row>
      <xdr:rowOff>0</xdr:rowOff>
    </xdr:to>
    <xdr:graphicFrame macro="">
      <xdr:nvGraphicFramePr>
        <xdr:cNvPr id="38" name="Chart 37">
          <a:extLst>
            <a:ext uri="{FF2B5EF4-FFF2-40B4-BE49-F238E27FC236}">
              <a16:creationId xmlns:a16="http://schemas.microsoft.com/office/drawing/2014/main" id="{00000000-0008-0000-0B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0</xdr:colOff>
      <xdr:row>8</xdr:row>
      <xdr:rowOff>80963</xdr:rowOff>
    </xdr:from>
    <xdr:to>
      <xdr:col>18</xdr:col>
      <xdr:colOff>0</xdr:colOff>
      <xdr:row>9</xdr:row>
      <xdr:rowOff>0</xdr:rowOff>
    </xdr:to>
    <xdr:graphicFrame macro="">
      <xdr:nvGraphicFramePr>
        <xdr:cNvPr id="39" name="Chart 38">
          <a:extLst>
            <a:ext uri="{FF2B5EF4-FFF2-40B4-BE49-F238E27FC236}">
              <a16:creationId xmlns:a16="http://schemas.microsoft.com/office/drawing/2014/main" id="{00000000-0008-0000-0B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8</xdr:row>
      <xdr:rowOff>80963</xdr:rowOff>
    </xdr:from>
    <xdr:to>
      <xdr:col>18</xdr:col>
      <xdr:colOff>0</xdr:colOff>
      <xdr:row>9</xdr:row>
      <xdr:rowOff>0</xdr:rowOff>
    </xdr:to>
    <xdr:graphicFrame macro="">
      <xdr:nvGraphicFramePr>
        <xdr:cNvPr id="40" name="Chart 39">
          <a:extLst>
            <a:ext uri="{FF2B5EF4-FFF2-40B4-BE49-F238E27FC236}">
              <a16:creationId xmlns:a16="http://schemas.microsoft.com/office/drawing/2014/main" id="{00000000-0008-0000-0B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0</xdr:colOff>
      <xdr:row>6</xdr:row>
      <xdr:rowOff>80963</xdr:rowOff>
    </xdr:from>
    <xdr:to>
      <xdr:col>18</xdr:col>
      <xdr:colOff>0</xdr:colOff>
      <xdr:row>16</xdr:row>
      <xdr:rowOff>157163</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0</xdr:colOff>
      <xdr:row>6</xdr:row>
      <xdr:rowOff>90489</xdr:rowOff>
    </xdr:from>
    <xdr:to>
      <xdr:col>18</xdr:col>
      <xdr:colOff>0</xdr:colOff>
      <xdr:row>35</xdr:row>
      <xdr:rowOff>0</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0</xdr:colOff>
      <xdr:row>6</xdr:row>
      <xdr:rowOff>80963</xdr:rowOff>
    </xdr:from>
    <xdr:to>
      <xdr:col>18</xdr:col>
      <xdr:colOff>0</xdr:colOff>
      <xdr:row>16</xdr:row>
      <xdr:rowOff>157163</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0</xdr:colOff>
      <xdr:row>6</xdr:row>
      <xdr:rowOff>80963</xdr:rowOff>
    </xdr:from>
    <xdr:to>
      <xdr:col>18</xdr:col>
      <xdr:colOff>0</xdr:colOff>
      <xdr:row>16</xdr:row>
      <xdr:rowOff>157163</xdr:rowOff>
    </xdr:to>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6</xdr:col>
      <xdr:colOff>890430</xdr:colOff>
      <xdr:row>6</xdr:row>
      <xdr:rowOff>951</xdr:rowOff>
    </xdr:from>
    <xdr:to>
      <xdr:col>14</xdr:col>
      <xdr:colOff>151290</xdr:colOff>
      <xdr:row>23</xdr:row>
      <xdr:rowOff>61911</xdr:rowOff>
    </xdr:to>
    <xdr:graphicFrame macro="">
      <xdr:nvGraphicFramePr>
        <xdr:cNvPr id="16" name="Chart 15">
          <a:extLst>
            <a:ext uri="{FF2B5EF4-FFF2-40B4-BE49-F238E27FC236}">
              <a16:creationId xmlns:a16="http://schemas.microsoft.com/office/drawing/2014/main" id="{00000000-0008-0000-0B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140018</xdr:colOff>
      <xdr:row>6</xdr:row>
      <xdr:rowOff>951</xdr:rowOff>
    </xdr:from>
    <xdr:to>
      <xdr:col>6</xdr:col>
      <xdr:colOff>734378</xdr:colOff>
      <xdr:row>23</xdr:row>
      <xdr:rowOff>61911</xdr:rowOff>
    </xdr:to>
    <xdr:graphicFrame macro="">
      <xdr:nvGraphicFramePr>
        <xdr:cNvPr id="28" name="Chart 27">
          <a:extLst>
            <a:ext uri="{FF2B5EF4-FFF2-40B4-BE49-F238E27FC236}">
              <a16:creationId xmlns:a16="http://schemas.microsoft.com/office/drawing/2014/main" id="{00000000-0008-0000-0B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9</xdr:col>
      <xdr:colOff>695962</xdr:colOff>
      <xdr:row>0</xdr:row>
      <xdr:rowOff>0</xdr:rowOff>
    </xdr:from>
    <xdr:to>
      <xdr:col>12</xdr:col>
      <xdr:colOff>675332</xdr:colOff>
      <xdr:row>3</xdr:row>
      <xdr:rowOff>26282</xdr:rowOff>
    </xdr:to>
    <xdr:pic>
      <xdr:nvPicPr>
        <xdr:cNvPr id="4" name="Picture 3">
          <a:extLst>
            <a:ext uri="{FF2B5EF4-FFF2-40B4-BE49-F238E27FC236}">
              <a16:creationId xmlns:a16="http://schemas.microsoft.com/office/drawing/2014/main" id="{0EFE6C6B-64D8-4301-B8C1-082CEF4D41B5}"/>
            </a:ext>
          </a:extLst>
        </xdr:cNvPr>
        <xdr:cNvPicPr>
          <a:picLocks noChangeAspect="1"/>
        </xdr:cNvPicPr>
      </xdr:nvPicPr>
      <xdr:blipFill>
        <a:blip xmlns:r="http://schemas.openxmlformats.org/officeDocument/2006/relationships" r:embed="rId15"/>
        <a:stretch>
          <a:fillRect/>
        </a:stretch>
      </xdr:blipFill>
      <xdr:spPr>
        <a:xfrm>
          <a:off x="11562082" y="0"/>
          <a:ext cx="2753050" cy="6206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70245</xdr:colOff>
      <xdr:row>5</xdr:row>
      <xdr:rowOff>170498</xdr:rowOff>
    </xdr:from>
    <xdr:to>
      <xdr:col>6</xdr:col>
      <xdr:colOff>489345</xdr:colOff>
      <xdr:row>23</xdr:row>
      <xdr:rowOff>79058</xdr:rowOff>
    </xdr:to>
    <xdr:graphicFrame macro="">
      <xdr:nvGraphicFramePr>
        <xdr:cNvPr id="20" name="Chart 19">
          <a:extLst>
            <a:ext uri="{FF2B5EF4-FFF2-40B4-BE49-F238E27FC236}">
              <a16:creationId xmlns:a16="http://schemas.microsoft.com/office/drawing/2014/main" id="{00000000-0008-0000-0D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725804</xdr:colOff>
      <xdr:row>5</xdr:row>
      <xdr:rowOff>167640</xdr:rowOff>
    </xdr:from>
    <xdr:to>
      <xdr:col>14</xdr:col>
      <xdr:colOff>268604</xdr:colOff>
      <xdr:row>23</xdr:row>
      <xdr:rowOff>76200</xdr:rowOff>
    </xdr:to>
    <xdr:graphicFrame macro="">
      <xdr:nvGraphicFramePr>
        <xdr:cNvPr id="10" name="Chart 9">
          <a:extLst>
            <a:ext uri="{FF2B5EF4-FFF2-40B4-BE49-F238E27FC236}">
              <a16:creationId xmlns:a16="http://schemas.microsoft.com/office/drawing/2014/main" id="{85AE91B8-69CC-434C-A17B-AD013AA9A8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421642</xdr:colOff>
      <xdr:row>0</xdr:row>
      <xdr:rowOff>7620</xdr:rowOff>
    </xdr:from>
    <xdr:to>
      <xdr:col>12</xdr:col>
      <xdr:colOff>682952</xdr:colOff>
      <xdr:row>3</xdr:row>
      <xdr:rowOff>33902</xdr:rowOff>
    </xdr:to>
    <xdr:pic>
      <xdr:nvPicPr>
        <xdr:cNvPr id="4" name="Picture 3">
          <a:extLst>
            <a:ext uri="{FF2B5EF4-FFF2-40B4-BE49-F238E27FC236}">
              <a16:creationId xmlns:a16="http://schemas.microsoft.com/office/drawing/2014/main" id="{6F40B0E1-44E3-444A-9921-3BBC131C371F}"/>
            </a:ext>
          </a:extLst>
        </xdr:cNvPr>
        <xdr:cNvPicPr>
          <a:picLocks noChangeAspect="1"/>
        </xdr:cNvPicPr>
      </xdr:nvPicPr>
      <xdr:blipFill>
        <a:blip xmlns:r="http://schemas.openxmlformats.org/officeDocument/2006/relationships" r:embed="rId3"/>
        <a:stretch>
          <a:fillRect/>
        </a:stretch>
      </xdr:blipFill>
      <xdr:spPr>
        <a:xfrm>
          <a:off x="11463022" y="7620"/>
          <a:ext cx="2753050" cy="6206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27622</xdr:colOff>
      <xdr:row>6</xdr:row>
      <xdr:rowOff>951</xdr:rowOff>
    </xdr:from>
    <xdr:to>
      <xdr:col>6</xdr:col>
      <xdr:colOff>446722</xdr:colOff>
      <xdr:row>23</xdr:row>
      <xdr:rowOff>84771</xdr:rowOff>
    </xdr:to>
    <xdr:graphicFrame macro="">
      <xdr:nvGraphicFramePr>
        <xdr:cNvPr id="7" name="Chart 6">
          <a:extLst>
            <a:ext uri="{FF2B5EF4-FFF2-40B4-BE49-F238E27FC236}">
              <a16:creationId xmlns:a16="http://schemas.microsoft.com/office/drawing/2014/main" id="{A218FD45-313C-736E-C021-2539566F0B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769620</xdr:colOff>
      <xdr:row>6</xdr:row>
      <xdr:rowOff>10794</xdr:rowOff>
    </xdr:from>
    <xdr:to>
      <xdr:col>14</xdr:col>
      <xdr:colOff>312420</xdr:colOff>
      <xdr:row>23</xdr:row>
      <xdr:rowOff>94614</xdr:rowOff>
    </xdr:to>
    <xdr:graphicFrame macro="">
      <xdr:nvGraphicFramePr>
        <xdr:cNvPr id="10" name="Chart 9">
          <a:extLst>
            <a:ext uri="{FF2B5EF4-FFF2-40B4-BE49-F238E27FC236}">
              <a16:creationId xmlns:a16="http://schemas.microsoft.com/office/drawing/2014/main" id="{7FCA752A-F14C-4CAA-B05D-30D726A2ED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299722</xdr:colOff>
      <xdr:row>0</xdr:row>
      <xdr:rowOff>0</xdr:rowOff>
    </xdr:from>
    <xdr:to>
      <xdr:col>12</xdr:col>
      <xdr:colOff>789632</xdr:colOff>
      <xdr:row>3</xdr:row>
      <xdr:rowOff>26282</xdr:rowOff>
    </xdr:to>
    <xdr:pic>
      <xdr:nvPicPr>
        <xdr:cNvPr id="3" name="Picture 2">
          <a:extLst>
            <a:ext uri="{FF2B5EF4-FFF2-40B4-BE49-F238E27FC236}">
              <a16:creationId xmlns:a16="http://schemas.microsoft.com/office/drawing/2014/main" id="{0617D5BF-9A02-4A81-B03A-2CDF1BD27E41}"/>
            </a:ext>
          </a:extLst>
        </xdr:cNvPr>
        <xdr:cNvPicPr>
          <a:picLocks noChangeAspect="1"/>
        </xdr:cNvPicPr>
      </xdr:nvPicPr>
      <xdr:blipFill>
        <a:blip xmlns:r="http://schemas.openxmlformats.org/officeDocument/2006/relationships" r:embed="rId3"/>
        <a:stretch>
          <a:fillRect/>
        </a:stretch>
      </xdr:blipFill>
      <xdr:spPr>
        <a:xfrm>
          <a:off x="11341102" y="0"/>
          <a:ext cx="2753050" cy="6206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690336</xdr:colOff>
      <xdr:row>5</xdr:row>
      <xdr:rowOff>173537</xdr:rowOff>
    </xdr:from>
    <xdr:to>
      <xdr:col>14</xdr:col>
      <xdr:colOff>461736</xdr:colOff>
      <xdr:row>23</xdr:row>
      <xdr:rowOff>82097</xdr:rowOff>
    </xdr:to>
    <xdr:graphicFrame macro="">
      <xdr:nvGraphicFramePr>
        <xdr:cNvPr id="8" name="Chart 7">
          <a:extLst>
            <a:ext uri="{FF2B5EF4-FFF2-40B4-BE49-F238E27FC236}">
              <a16:creationId xmlns:a16="http://schemas.microsoft.com/office/drawing/2014/main" id="{00000000-0008-0000-1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67854</xdr:colOff>
      <xdr:row>5</xdr:row>
      <xdr:rowOff>173537</xdr:rowOff>
    </xdr:from>
    <xdr:to>
      <xdr:col>6</xdr:col>
      <xdr:colOff>486954</xdr:colOff>
      <xdr:row>23</xdr:row>
      <xdr:rowOff>82097</xdr:rowOff>
    </xdr:to>
    <xdr:graphicFrame macro="">
      <xdr:nvGraphicFramePr>
        <xdr:cNvPr id="11" name="Chart 10">
          <a:extLst>
            <a:ext uri="{FF2B5EF4-FFF2-40B4-BE49-F238E27FC236}">
              <a16:creationId xmlns:a16="http://schemas.microsoft.com/office/drawing/2014/main" id="{00000000-0008-0000-1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878842</xdr:colOff>
      <xdr:row>0</xdr:row>
      <xdr:rowOff>26852</xdr:rowOff>
    </xdr:from>
    <xdr:to>
      <xdr:col>10</xdr:col>
      <xdr:colOff>65732</xdr:colOff>
      <xdr:row>3</xdr:row>
      <xdr:rowOff>53134</xdr:rowOff>
    </xdr:to>
    <xdr:pic>
      <xdr:nvPicPr>
        <xdr:cNvPr id="5" name="Picture 4">
          <a:extLst>
            <a:ext uri="{FF2B5EF4-FFF2-40B4-BE49-F238E27FC236}">
              <a16:creationId xmlns:a16="http://schemas.microsoft.com/office/drawing/2014/main" id="{1187FFE4-1E81-4DEC-B556-7950DB063E30}"/>
            </a:ext>
          </a:extLst>
        </xdr:cNvPr>
        <xdr:cNvPicPr>
          <a:picLocks noChangeAspect="1"/>
        </xdr:cNvPicPr>
      </xdr:nvPicPr>
      <xdr:blipFill>
        <a:blip xmlns:r="http://schemas.openxmlformats.org/officeDocument/2006/relationships" r:embed="rId3"/>
        <a:stretch>
          <a:fillRect/>
        </a:stretch>
      </xdr:blipFill>
      <xdr:spPr>
        <a:xfrm>
          <a:off x="9245602" y="26852"/>
          <a:ext cx="2753050" cy="6206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787402</xdr:colOff>
      <xdr:row>0</xdr:row>
      <xdr:rowOff>64952</xdr:rowOff>
    </xdr:from>
    <xdr:to>
      <xdr:col>12</xdr:col>
      <xdr:colOff>865832</xdr:colOff>
      <xdr:row>3</xdr:row>
      <xdr:rowOff>91234</xdr:rowOff>
    </xdr:to>
    <xdr:pic>
      <xdr:nvPicPr>
        <xdr:cNvPr id="3" name="Picture 2">
          <a:extLst>
            <a:ext uri="{FF2B5EF4-FFF2-40B4-BE49-F238E27FC236}">
              <a16:creationId xmlns:a16="http://schemas.microsoft.com/office/drawing/2014/main" id="{5196911C-9E21-4A58-9887-74DF2771CDF7}"/>
            </a:ext>
          </a:extLst>
        </xdr:cNvPr>
        <xdr:cNvPicPr>
          <a:picLocks noChangeAspect="1"/>
        </xdr:cNvPicPr>
      </xdr:nvPicPr>
      <xdr:blipFill>
        <a:blip xmlns:r="http://schemas.openxmlformats.org/officeDocument/2006/relationships" r:embed="rId1"/>
        <a:stretch>
          <a:fillRect/>
        </a:stretch>
      </xdr:blipFill>
      <xdr:spPr>
        <a:xfrm>
          <a:off x="11828782" y="64952"/>
          <a:ext cx="2753050" cy="62064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T43"/>
  <sheetViews>
    <sheetView showGridLines="0" tabSelected="1" workbookViewId="0"/>
  </sheetViews>
  <sheetFormatPr defaultColWidth="8.296875" defaultRowHeight="13.2"/>
  <cols>
    <col min="1" max="1" width="4" style="7" customWidth="1"/>
    <col min="2" max="2" width="33.19921875" style="7" customWidth="1"/>
    <col min="3" max="3" width="38" style="7" customWidth="1"/>
    <col min="4" max="16384" width="8.296875" style="7"/>
  </cols>
  <sheetData>
    <row r="1" spans="1:20">
      <c r="A1" s="6"/>
      <c r="B1" s="6"/>
      <c r="C1" s="6"/>
      <c r="D1" s="6"/>
      <c r="E1" s="6"/>
      <c r="F1" s="6"/>
      <c r="G1" s="6"/>
      <c r="H1" s="6"/>
      <c r="I1" s="6"/>
      <c r="J1" s="6"/>
      <c r="K1" s="6"/>
      <c r="L1" s="6"/>
      <c r="M1" s="6"/>
      <c r="N1" s="6"/>
      <c r="O1" s="6"/>
      <c r="P1" s="6"/>
      <c r="Q1" s="6"/>
      <c r="R1" s="6"/>
      <c r="S1" s="6"/>
      <c r="T1" s="6"/>
    </row>
    <row r="2" spans="1:20" ht="17.399999999999999">
      <c r="A2" s="6"/>
      <c r="B2" s="77" t="s">
        <v>119</v>
      </c>
      <c r="C2" s="6"/>
      <c r="D2" s="9"/>
      <c r="E2" s="6"/>
      <c r="F2" s="6"/>
      <c r="G2" s="6"/>
      <c r="H2" s="6"/>
      <c r="I2" s="6"/>
      <c r="J2" s="6"/>
      <c r="K2" s="6"/>
      <c r="L2" s="6"/>
      <c r="M2" s="6"/>
      <c r="N2" s="6"/>
      <c r="O2" s="6"/>
      <c r="P2" s="6"/>
      <c r="Q2" s="6"/>
      <c r="R2" s="6"/>
      <c r="S2" s="6"/>
      <c r="T2" s="6"/>
    </row>
    <row r="3" spans="1:20" ht="18">
      <c r="A3" s="6"/>
      <c r="B3" s="85" t="s">
        <v>128</v>
      </c>
      <c r="C3" s="6"/>
      <c r="D3" s="6"/>
      <c r="E3" s="6"/>
      <c r="F3" s="6"/>
      <c r="G3" s="6"/>
      <c r="H3" s="6"/>
      <c r="I3" s="6"/>
      <c r="J3" s="6"/>
      <c r="K3" s="6"/>
      <c r="L3" s="6"/>
      <c r="M3" s="6"/>
      <c r="N3" s="6"/>
      <c r="O3" s="6"/>
      <c r="P3" s="6"/>
      <c r="Q3" s="6"/>
      <c r="R3" s="6"/>
      <c r="S3" s="6"/>
      <c r="T3" s="6"/>
    </row>
    <row r="4" spans="1:20" ht="15.6">
      <c r="A4" s="6"/>
      <c r="B4" s="44"/>
      <c r="C4" s="6"/>
      <c r="D4" s="6"/>
      <c r="E4" s="6"/>
      <c r="F4" s="6"/>
      <c r="G4" s="6"/>
      <c r="H4" s="6"/>
      <c r="I4" s="6"/>
      <c r="J4" s="6"/>
      <c r="K4" s="6"/>
      <c r="L4" s="6"/>
      <c r="M4" s="6"/>
      <c r="N4" s="6"/>
      <c r="O4" s="6"/>
      <c r="P4" s="6"/>
      <c r="Q4" s="6"/>
      <c r="R4" s="6"/>
      <c r="S4" s="6"/>
      <c r="T4" s="6"/>
    </row>
    <row r="5" spans="1:20" ht="17.399999999999999">
      <c r="A5" s="6"/>
      <c r="B5" s="8" t="s">
        <v>32</v>
      </c>
      <c r="C5" s="6"/>
      <c r="D5" s="6"/>
      <c r="E5" s="6"/>
      <c r="F5" s="6"/>
      <c r="G5" s="6"/>
      <c r="H5" s="6"/>
      <c r="I5" s="6"/>
      <c r="J5" s="6"/>
      <c r="K5" s="6"/>
      <c r="L5" s="6"/>
      <c r="M5" s="6"/>
      <c r="N5" s="6"/>
      <c r="O5" s="6"/>
      <c r="P5" s="6"/>
      <c r="Q5" s="6"/>
      <c r="R5" s="6"/>
      <c r="S5" s="6"/>
      <c r="T5" s="6"/>
    </row>
    <row r="6" spans="1:20">
      <c r="A6" s="6"/>
      <c r="C6" s="6"/>
      <c r="D6" s="6"/>
      <c r="E6" s="6"/>
      <c r="F6" s="6"/>
      <c r="G6" s="6"/>
      <c r="H6" s="6"/>
      <c r="I6" s="6"/>
      <c r="J6" s="6"/>
      <c r="K6" s="6"/>
      <c r="L6" s="6"/>
      <c r="M6" s="6"/>
      <c r="N6" s="6"/>
      <c r="O6" s="6"/>
      <c r="P6" s="6"/>
      <c r="Q6" s="6"/>
      <c r="R6" s="6"/>
      <c r="S6" s="6"/>
      <c r="T6" s="6"/>
    </row>
    <row r="7" spans="1:20" ht="12.75" customHeight="1">
      <c r="A7" s="6"/>
      <c r="B7" s="103" t="s">
        <v>124</v>
      </c>
      <c r="C7" s="103"/>
      <c r="D7" s="103"/>
      <c r="E7" s="103"/>
      <c r="F7" s="103"/>
      <c r="G7" s="103"/>
      <c r="H7" s="103"/>
      <c r="I7" s="103"/>
      <c r="J7" s="103"/>
      <c r="K7" s="103"/>
      <c r="L7" s="86"/>
      <c r="M7" s="86"/>
      <c r="N7" s="6"/>
      <c r="O7" s="6"/>
      <c r="P7" s="6"/>
      <c r="Q7" s="6"/>
      <c r="R7" s="6"/>
      <c r="S7" s="6"/>
      <c r="T7" s="6"/>
    </row>
    <row r="8" spans="1:20" ht="13.2" customHeight="1">
      <c r="A8" s="6"/>
      <c r="B8" s="103"/>
      <c r="C8" s="103"/>
      <c r="D8" s="103"/>
      <c r="E8" s="103"/>
      <c r="F8" s="103"/>
      <c r="G8" s="103"/>
      <c r="H8" s="103"/>
      <c r="I8" s="103"/>
      <c r="J8" s="103"/>
      <c r="K8" s="103"/>
      <c r="L8" s="86"/>
      <c r="M8" s="86"/>
      <c r="N8" s="6"/>
      <c r="O8" s="6"/>
      <c r="P8" s="6"/>
      <c r="Q8" s="6"/>
      <c r="R8" s="6"/>
      <c r="S8" s="6"/>
      <c r="T8" s="6"/>
    </row>
    <row r="9" spans="1:20" ht="13.2" customHeight="1">
      <c r="A9" s="6"/>
      <c r="B9" s="103"/>
      <c r="C9" s="103"/>
      <c r="D9" s="103"/>
      <c r="E9" s="103"/>
      <c r="F9" s="103"/>
      <c r="G9" s="103"/>
      <c r="H9" s="103"/>
      <c r="I9" s="103"/>
      <c r="J9" s="103"/>
      <c r="K9" s="103"/>
      <c r="L9" s="86"/>
      <c r="M9" s="86"/>
      <c r="N9" s="6"/>
      <c r="O9" s="6"/>
      <c r="P9" s="6"/>
      <c r="Q9" s="6"/>
      <c r="R9" s="6"/>
      <c r="S9" s="6"/>
      <c r="T9" s="6"/>
    </row>
    <row r="10" spans="1:20" ht="13.2" customHeight="1">
      <c r="A10" s="6"/>
      <c r="B10" s="103"/>
      <c r="C10" s="103"/>
      <c r="D10" s="103"/>
      <c r="E10" s="103"/>
      <c r="F10" s="103"/>
      <c r="G10" s="103"/>
      <c r="H10" s="103"/>
      <c r="I10" s="103"/>
      <c r="J10" s="103"/>
      <c r="K10" s="103"/>
      <c r="L10" s="86"/>
      <c r="M10" s="86"/>
      <c r="N10" s="6"/>
      <c r="O10" s="6"/>
      <c r="P10" s="6"/>
      <c r="Q10" s="6"/>
      <c r="R10" s="6"/>
      <c r="S10" s="6"/>
      <c r="T10" s="6"/>
    </row>
    <row r="11" spans="1:20" ht="13.2" customHeight="1">
      <c r="A11" s="6"/>
      <c r="B11" s="86"/>
      <c r="C11" s="86"/>
      <c r="D11" s="86"/>
      <c r="E11" s="86"/>
      <c r="F11" s="86"/>
      <c r="G11" s="86"/>
      <c r="H11" s="86"/>
      <c r="I11" s="86"/>
      <c r="J11" s="86"/>
      <c r="K11" s="86"/>
      <c r="L11" s="86"/>
      <c r="M11" s="86"/>
      <c r="N11" s="6"/>
      <c r="O11" s="6"/>
      <c r="P11" s="6"/>
      <c r="Q11" s="6"/>
      <c r="R11" s="6"/>
      <c r="S11" s="6"/>
      <c r="T11" s="6"/>
    </row>
    <row r="12" spans="1:20">
      <c r="A12" s="6"/>
      <c r="B12" s="6"/>
      <c r="C12" s="78"/>
      <c r="D12" s="6"/>
      <c r="E12" s="6"/>
      <c r="F12" s="6"/>
      <c r="G12" s="6"/>
      <c r="H12" s="6"/>
      <c r="I12" s="6"/>
      <c r="J12" s="6"/>
      <c r="K12" s="6"/>
      <c r="L12" s="6"/>
      <c r="M12" s="6"/>
      <c r="N12" s="6"/>
      <c r="O12" s="6"/>
      <c r="P12" s="6"/>
      <c r="Q12" s="6"/>
      <c r="R12" s="6"/>
      <c r="S12" s="6"/>
      <c r="T12" s="6"/>
    </row>
    <row r="13" spans="1:20">
      <c r="A13" s="6"/>
      <c r="B13" s="6"/>
      <c r="C13" s="6"/>
      <c r="D13" s="6"/>
      <c r="E13" s="6"/>
      <c r="F13" s="6"/>
      <c r="G13" s="6"/>
      <c r="H13" s="6"/>
      <c r="I13" s="6"/>
      <c r="J13" s="6"/>
      <c r="K13" s="6"/>
      <c r="L13" s="6"/>
      <c r="M13" s="6"/>
      <c r="N13" s="6"/>
      <c r="O13" s="6"/>
      <c r="P13" s="6"/>
      <c r="Q13" s="6"/>
      <c r="R13" s="6"/>
      <c r="S13" s="6"/>
      <c r="T13" s="6"/>
    </row>
    <row r="14" spans="1:20" ht="15">
      <c r="A14" s="6"/>
      <c r="B14" s="79"/>
      <c r="C14" s="6"/>
      <c r="D14" s="6"/>
      <c r="E14" s="6"/>
      <c r="F14" s="6"/>
      <c r="G14" s="6"/>
      <c r="H14" s="6"/>
      <c r="I14" s="6"/>
      <c r="J14" s="6"/>
      <c r="K14" s="6"/>
      <c r="L14" s="6"/>
      <c r="M14" s="6"/>
      <c r="N14" s="6"/>
      <c r="O14" s="6"/>
      <c r="P14" s="6"/>
      <c r="Q14" s="6"/>
      <c r="R14" s="6"/>
      <c r="S14" s="6"/>
      <c r="T14" s="6"/>
    </row>
    <row r="15" spans="1:20" ht="15">
      <c r="A15" s="6"/>
      <c r="B15" s="79"/>
      <c r="C15" s="6"/>
      <c r="D15" s="6"/>
      <c r="E15" s="6"/>
      <c r="F15" s="6"/>
      <c r="G15" s="6"/>
      <c r="H15" s="6"/>
      <c r="I15" s="6"/>
      <c r="J15" s="6"/>
      <c r="K15" s="6"/>
      <c r="L15" s="6"/>
      <c r="M15" s="6"/>
      <c r="N15" s="6"/>
      <c r="O15" s="6"/>
      <c r="P15" s="6"/>
      <c r="Q15" s="6"/>
      <c r="R15" s="6"/>
      <c r="S15" s="6"/>
      <c r="T15" s="6"/>
    </row>
    <row r="16" spans="1:20">
      <c r="A16" s="6"/>
      <c r="B16" s="6"/>
      <c r="C16" s="6"/>
      <c r="D16" s="6"/>
      <c r="E16" s="6"/>
      <c r="F16" s="6"/>
      <c r="G16" s="6"/>
      <c r="H16" s="6"/>
      <c r="I16" s="6"/>
      <c r="J16" s="6"/>
      <c r="K16" s="6"/>
      <c r="L16" s="6"/>
      <c r="M16" s="6"/>
      <c r="N16" s="6"/>
      <c r="O16" s="6"/>
      <c r="P16" s="6"/>
      <c r="Q16" s="6"/>
      <c r="R16" s="6"/>
      <c r="S16" s="6"/>
      <c r="T16" s="6"/>
    </row>
    <row r="17" spans="1:20">
      <c r="A17" s="6"/>
      <c r="B17" s="6"/>
      <c r="C17" s="6"/>
      <c r="D17" s="6"/>
      <c r="E17" s="6"/>
      <c r="F17" s="6"/>
      <c r="G17" s="6"/>
      <c r="H17" s="6"/>
      <c r="I17" s="6"/>
      <c r="J17" s="6"/>
      <c r="K17" s="6"/>
      <c r="L17" s="6"/>
      <c r="M17" s="6"/>
      <c r="N17" s="6"/>
      <c r="O17" s="6"/>
      <c r="P17" s="6"/>
      <c r="Q17" s="6"/>
      <c r="R17" s="6"/>
      <c r="S17" s="6"/>
      <c r="T17" s="6"/>
    </row>
    <row r="18" spans="1:20">
      <c r="A18" s="6"/>
      <c r="B18" s="6"/>
      <c r="C18" s="6"/>
      <c r="D18" s="6"/>
      <c r="E18" s="6"/>
      <c r="F18" s="6"/>
      <c r="G18" s="6"/>
      <c r="H18" s="6"/>
      <c r="I18" s="6"/>
      <c r="J18" s="6"/>
      <c r="K18" s="6"/>
      <c r="L18" s="6"/>
      <c r="M18" s="6"/>
      <c r="N18" s="6"/>
      <c r="O18" s="6"/>
      <c r="P18" s="6"/>
      <c r="Q18" s="6"/>
      <c r="R18" s="6"/>
      <c r="S18" s="6"/>
      <c r="T18" s="6"/>
    </row>
    <row r="19" spans="1:20">
      <c r="A19" s="6"/>
      <c r="B19" s="6"/>
      <c r="C19" s="6"/>
      <c r="D19" s="6"/>
      <c r="E19" s="6"/>
      <c r="F19" s="6"/>
      <c r="G19" s="6"/>
      <c r="H19" s="6"/>
      <c r="I19" s="6"/>
      <c r="J19" s="6"/>
      <c r="K19" s="6"/>
      <c r="L19" s="6"/>
      <c r="M19" s="6"/>
      <c r="N19" s="6"/>
      <c r="O19" s="6"/>
      <c r="P19" s="6"/>
      <c r="Q19" s="6"/>
      <c r="R19" s="6"/>
      <c r="S19" s="6"/>
      <c r="T19" s="6"/>
    </row>
    <row r="20" spans="1:20">
      <c r="A20" s="6"/>
      <c r="B20" s="6"/>
      <c r="C20" s="6"/>
      <c r="D20" s="6"/>
      <c r="E20" s="6"/>
      <c r="F20" s="6"/>
      <c r="G20" s="6"/>
      <c r="H20" s="6"/>
      <c r="I20" s="6"/>
      <c r="J20" s="6"/>
      <c r="K20" s="6"/>
      <c r="L20" s="6"/>
      <c r="M20" s="6"/>
      <c r="N20" s="6"/>
      <c r="O20" s="6"/>
      <c r="P20" s="6"/>
      <c r="Q20" s="6"/>
      <c r="R20" s="6"/>
      <c r="S20" s="6"/>
      <c r="T20" s="6"/>
    </row>
    <row r="21" spans="1:20">
      <c r="A21" s="6"/>
      <c r="B21" s="6"/>
      <c r="C21" s="6"/>
      <c r="D21" s="6"/>
      <c r="E21" s="6"/>
      <c r="F21" s="6"/>
      <c r="G21" s="6"/>
      <c r="H21" s="6"/>
      <c r="I21" s="6"/>
      <c r="J21" s="6"/>
      <c r="K21" s="6"/>
      <c r="L21" s="6"/>
      <c r="M21" s="6"/>
      <c r="N21" s="6"/>
      <c r="O21" s="6"/>
      <c r="P21" s="6"/>
      <c r="Q21" s="6"/>
      <c r="R21" s="6"/>
      <c r="S21" s="6"/>
      <c r="T21" s="6"/>
    </row>
    <row r="22" spans="1:20">
      <c r="A22" s="6"/>
      <c r="B22" s="6"/>
      <c r="C22" s="6"/>
      <c r="D22" s="6"/>
      <c r="E22" s="6"/>
      <c r="F22" s="6"/>
      <c r="G22" s="6"/>
      <c r="H22" s="6"/>
      <c r="I22" s="6"/>
      <c r="J22" s="6"/>
      <c r="K22" s="6"/>
      <c r="L22" s="6"/>
      <c r="M22" s="6"/>
      <c r="N22" s="6"/>
      <c r="O22" s="6"/>
      <c r="P22" s="6"/>
      <c r="Q22" s="6"/>
      <c r="R22" s="6"/>
      <c r="S22" s="6"/>
      <c r="T22" s="6"/>
    </row>
    <row r="23" spans="1:20">
      <c r="A23" s="6"/>
      <c r="B23" s="6"/>
      <c r="C23" s="6"/>
      <c r="D23" s="6"/>
      <c r="E23" s="6"/>
      <c r="F23" s="6"/>
      <c r="G23" s="6"/>
      <c r="H23" s="6"/>
      <c r="I23" s="6"/>
      <c r="J23" s="6"/>
      <c r="K23" s="6"/>
      <c r="L23" s="6"/>
      <c r="M23" s="6"/>
      <c r="N23" s="6"/>
      <c r="O23" s="6"/>
      <c r="P23" s="6"/>
      <c r="Q23" s="6"/>
      <c r="R23" s="6"/>
      <c r="S23" s="6"/>
      <c r="T23" s="6"/>
    </row>
    <row r="24" spans="1:20">
      <c r="A24" s="6"/>
      <c r="B24" s="6"/>
      <c r="C24" s="6"/>
      <c r="D24" s="6"/>
      <c r="E24" s="6"/>
      <c r="F24" s="6"/>
      <c r="G24" s="6"/>
      <c r="H24" s="6"/>
      <c r="I24" s="6"/>
      <c r="J24" s="6"/>
      <c r="K24" s="6"/>
      <c r="L24" s="6"/>
      <c r="M24" s="6"/>
      <c r="N24" s="6"/>
      <c r="O24" s="6"/>
      <c r="P24" s="6"/>
      <c r="Q24" s="6"/>
      <c r="R24" s="6"/>
      <c r="S24" s="6"/>
      <c r="T24" s="6"/>
    </row>
    <row r="25" spans="1:20">
      <c r="A25" s="6"/>
      <c r="B25" s="6"/>
      <c r="C25" s="6"/>
      <c r="D25" s="6"/>
      <c r="E25" s="6"/>
      <c r="F25" s="6"/>
      <c r="G25" s="6"/>
      <c r="H25" s="6"/>
      <c r="I25" s="6"/>
      <c r="J25" s="6"/>
      <c r="K25" s="6"/>
      <c r="L25" s="6"/>
      <c r="M25" s="6"/>
      <c r="N25" s="6"/>
      <c r="O25" s="6"/>
      <c r="P25" s="6"/>
      <c r="Q25" s="6"/>
      <c r="R25" s="6"/>
      <c r="S25" s="6"/>
      <c r="T25" s="6"/>
    </row>
    <row r="26" spans="1:20">
      <c r="A26" s="6"/>
      <c r="B26" s="6"/>
      <c r="C26" s="6"/>
      <c r="D26" s="6"/>
      <c r="E26" s="6"/>
      <c r="F26" s="6"/>
      <c r="G26" s="6"/>
      <c r="H26" s="6"/>
      <c r="I26" s="6"/>
      <c r="J26" s="6"/>
      <c r="K26" s="6"/>
      <c r="L26" s="6"/>
      <c r="M26" s="6"/>
      <c r="N26" s="6"/>
      <c r="O26" s="6"/>
      <c r="P26" s="6"/>
      <c r="Q26" s="6"/>
      <c r="R26" s="6"/>
      <c r="S26" s="6"/>
      <c r="T26" s="6"/>
    </row>
    <row r="27" spans="1:20">
      <c r="A27" s="6"/>
      <c r="B27" s="6"/>
      <c r="C27" s="6"/>
      <c r="D27" s="6"/>
      <c r="E27" s="6"/>
      <c r="F27" s="6"/>
      <c r="G27" s="6"/>
      <c r="H27" s="6"/>
      <c r="I27" s="6"/>
      <c r="J27" s="6"/>
      <c r="K27" s="6"/>
      <c r="L27" s="6"/>
      <c r="M27" s="6"/>
      <c r="N27" s="6"/>
      <c r="O27" s="6"/>
      <c r="P27" s="6"/>
      <c r="Q27" s="6"/>
      <c r="R27" s="6"/>
      <c r="S27" s="6"/>
      <c r="T27" s="6"/>
    </row>
    <row r="28" spans="1:20">
      <c r="A28" s="6"/>
      <c r="B28" s="6"/>
      <c r="C28" s="6"/>
      <c r="D28" s="6"/>
      <c r="E28" s="6"/>
      <c r="F28" s="6"/>
      <c r="G28" s="6"/>
      <c r="H28" s="6"/>
      <c r="I28" s="6"/>
      <c r="J28" s="6"/>
      <c r="K28" s="6"/>
      <c r="L28" s="6"/>
      <c r="M28" s="6"/>
      <c r="N28" s="6"/>
      <c r="O28" s="6"/>
      <c r="P28" s="6"/>
      <c r="Q28" s="6"/>
      <c r="R28" s="6"/>
      <c r="S28" s="6"/>
      <c r="T28" s="6"/>
    </row>
    <row r="29" spans="1:20">
      <c r="A29" s="6"/>
      <c r="B29" s="6"/>
      <c r="C29" s="6"/>
      <c r="D29" s="6"/>
      <c r="E29" s="6"/>
      <c r="F29" s="6"/>
      <c r="G29" s="6"/>
      <c r="H29" s="6"/>
      <c r="I29" s="6"/>
      <c r="J29" s="6"/>
      <c r="K29" s="6"/>
      <c r="L29" s="6"/>
      <c r="M29" s="6"/>
      <c r="N29" s="6"/>
      <c r="O29" s="6"/>
      <c r="P29" s="6"/>
      <c r="Q29" s="6"/>
      <c r="R29" s="6"/>
      <c r="S29" s="6"/>
      <c r="T29" s="6"/>
    </row>
    <row r="30" spans="1:20">
      <c r="A30" s="6"/>
      <c r="B30" s="6"/>
      <c r="C30" s="6"/>
      <c r="D30" s="6"/>
      <c r="E30" s="6"/>
      <c r="F30" s="6"/>
      <c r="G30" s="6"/>
      <c r="H30" s="6"/>
      <c r="I30" s="6"/>
      <c r="J30" s="6"/>
      <c r="K30" s="6"/>
      <c r="L30" s="6"/>
      <c r="M30" s="6"/>
      <c r="N30" s="6"/>
      <c r="O30" s="6"/>
      <c r="P30" s="6"/>
      <c r="Q30" s="6"/>
      <c r="R30" s="6"/>
      <c r="S30" s="6"/>
      <c r="T30" s="6"/>
    </row>
    <row r="31" spans="1:20">
      <c r="A31" s="6"/>
      <c r="B31" s="6"/>
      <c r="C31" s="6"/>
      <c r="D31" s="6"/>
      <c r="E31" s="6"/>
      <c r="F31" s="6"/>
      <c r="G31" s="6"/>
      <c r="H31" s="6"/>
      <c r="I31" s="6"/>
      <c r="J31" s="6"/>
      <c r="K31" s="6"/>
      <c r="L31" s="6"/>
      <c r="M31" s="6"/>
      <c r="N31" s="6"/>
      <c r="O31" s="6"/>
      <c r="P31" s="6"/>
      <c r="Q31" s="6"/>
      <c r="R31" s="6"/>
      <c r="S31" s="6"/>
      <c r="T31" s="6"/>
    </row>
    <row r="32" spans="1:20">
      <c r="A32" s="6"/>
      <c r="B32" s="6"/>
      <c r="C32" s="6"/>
      <c r="D32" s="6"/>
      <c r="E32" s="6"/>
      <c r="F32" s="6"/>
      <c r="G32" s="6"/>
      <c r="H32" s="6"/>
      <c r="I32" s="6"/>
      <c r="J32" s="6"/>
      <c r="K32" s="6"/>
      <c r="L32" s="6"/>
      <c r="M32" s="6"/>
      <c r="N32" s="6"/>
      <c r="O32" s="6"/>
      <c r="P32" s="6"/>
      <c r="Q32" s="6"/>
      <c r="R32" s="6"/>
      <c r="S32" s="6"/>
      <c r="T32" s="6"/>
    </row>
    <row r="33" spans="1:20">
      <c r="A33" s="6"/>
      <c r="B33" s="6"/>
      <c r="C33" s="6"/>
      <c r="D33" s="6"/>
      <c r="E33" s="6"/>
      <c r="F33" s="6"/>
      <c r="G33" s="6"/>
      <c r="H33" s="6"/>
      <c r="I33" s="6"/>
      <c r="J33" s="6"/>
      <c r="K33" s="6"/>
      <c r="L33" s="6"/>
      <c r="M33" s="6"/>
      <c r="N33" s="6"/>
      <c r="O33" s="6"/>
      <c r="P33" s="6"/>
      <c r="Q33" s="6"/>
      <c r="R33" s="6"/>
      <c r="S33" s="6"/>
      <c r="T33" s="6"/>
    </row>
    <row r="34" spans="1:20">
      <c r="A34" s="6"/>
      <c r="B34" s="6"/>
      <c r="C34" s="6"/>
      <c r="D34" s="6"/>
      <c r="E34" s="6"/>
      <c r="F34" s="6"/>
      <c r="G34" s="6"/>
      <c r="H34" s="6"/>
      <c r="I34" s="6"/>
      <c r="J34" s="6"/>
      <c r="K34" s="6"/>
      <c r="L34" s="6"/>
      <c r="M34" s="6"/>
      <c r="N34" s="6"/>
      <c r="O34" s="6"/>
      <c r="P34" s="6"/>
      <c r="Q34" s="6"/>
      <c r="R34" s="6"/>
      <c r="S34" s="6"/>
      <c r="T34" s="6"/>
    </row>
    <row r="35" spans="1:20">
      <c r="A35" s="6"/>
      <c r="B35" s="6"/>
      <c r="C35" s="6"/>
      <c r="D35" s="6"/>
      <c r="E35" s="6"/>
      <c r="F35" s="6"/>
      <c r="G35" s="6"/>
      <c r="H35" s="6"/>
      <c r="I35" s="6"/>
      <c r="J35" s="6"/>
      <c r="K35" s="6"/>
      <c r="L35" s="6"/>
      <c r="M35" s="6"/>
      <c r="N35" s="6"/>
      <c r="O35" s="6"/>
      <c r="P35" s="6"/>
      <c r="Q35" s="6"/>
      <c r="R35" s="6"/>
      <c r="S35" s="6"/>
      <c r="T35" s="6"/>
    </row>
    <row r="36" spans="1:20">
      <c r="A36" s="6"/>
      <c r="B36" s="6"/>
      <c r="C36" s="6"/>
      <c r="D36" s="6"/>
      <c r="E36" s="6"/>
      <c r="F36" s="6"/>
      <c r="G36" s="6"/>
      <c r="H36" s="6"/>
      <c r="I36" s="6"/>
      <c r="J36" s="6"/>
      <c r="K36" s="6"/>
      <c r="L36" s="6"/>
      <c r="M36" s="6"/>
      <c r="N36" s="6"/>
      <c r="O36" s="6"/>
      <c r="P36" s="6"/>
      <c r="Q36" s="6"/>
      <c r="R36" s="6"/>
      <c r="S36" s="6"/>
      <c r="T36" s="6"/>
    </row>
    <row r="37" spans="1:20">
      <c r="A37" s="6"/>
      <c r="B37" s="6"/>
      <c r="C37" s="6"/>
      <c r="D37" s="6"/>
      <c r="E37" s="6"/>
      <c r="F37" s="6"/>
      <c r="G37" s="6"/>
      <c r="H37" s="6"/>
      <c r="I37" s="6"/>
      <c r="J37" s="6"/>
      <c r="K37" s="6"/>
      <c r="L37" s="6"/>
      <c r="M37" s="6"/>
      <c r="N37" s="6"/>
      <c r="O37" s="6"/>
      <c r="P37" s="6"/>
      <c r="Q37" s="6"/>
      <c r="R37" s="6"/>
      <c r="S37" s="6"/>
      <c r="T37" s="6"/>
    </row>
    <row r="38" spans="1:20">
      <c r="A38" s="6"/>
      <c r="B38" s="6"/>
      <c r="C38" s="6"/>
      <c r="D38" s="6"/>
      <c r="E38" s="6"/>
      <c r="F38" s="6"/>
      <c r="G38" s="6"/>
      <c r="H38" s="6"/>
      <c r="I38" s="6"/>
      <c r="J38" s="6"/>
      <c r="K38" s="6"/>
      <c r="L38" s="6"/>
      <c r="M38" s="6"/>
      <c r="N38" s="6"/>
      <c r="O38" s="6"/>
      <c r="P38" s="6"/>
      <c r="Q38" s="6"/>
      <c r="R38" s="6"/>
      <c r="S38" s="6"/>
      <c r="T38" s="6"/>
    </row>
    <row r="39" spans="1:20">
      <c r="A39" s="6"/>
      <c r="B39" s="6"/>
      <c r="C39" s="6"/>
      <c r="D39" s="6"/>
      <c r="E39" s="6"/>
      <c r="F39" s="6"/>
      <c r="G39" s="6"/>
      <c r="H39" s="6"/>
      <c r="I39" s="6"/>
      <c r="J39" s="6"/>
      <c r="K39" s="6"/>
      <c r="L39" s="6"/>
      <c r="M39" s="6"/>
      <c r="N39" s="6"/>
      <c r="O39" s="6"/>
      <c r="P39" s="6"/>
      <c r="Q39" s="6"/>
      <c r="R39" s="6"/>
      <c r="S39" s="6"/>
      <c r="T39" s="6"/>
    </row>
    <row r="40" spans="1:20">
      <c r="A40" s="6"/>
      <c r="B40" s="6"/>
      <c r="C40" s="6"/>
      <c r="D40" s="6"/>
      <c r="E40" s="6"/>
      <c r="F40" s="6"/>
      <c r="G40" s="6"/>
      <c r="H40" s="6"/>
      <c r="I40" s="6"/>
      <c r="J40" s="6"/>
      <c r="K40" s="6"/>
      <c r="L40" s="6"/>
      <c r="M40" s="6"/>
      <c r="N40" s="6"/>
      <c r="O40" s="6"/>
      <c r="P40" s="6"/>
      <c r="Q40" s="6"/>
      <c r="R40" s="6"/>
      <c r="S40" s="6"/>
      <c r="T40" s="6"/>
    </row>
    <row r="41" spans="1:20">
      <c r="A41" s="6"/>
      <c r="B41" s="6"/>
      <c r="C41" s="6"/>
      <c r="D41" s="6"/>
      <c r="E41" s="6"/>
      <c r="F41" s="6"/>
      <c r="G41" s="6"/>
      <c r="H41" s="6"/>
      <c r="I41" s="6"/>
      <c r="J41" s="6"/>
      <c r="K41" s="6"/>
      <c r="L41" s="6"/>
      <c r="M41" s="6"/>
      <c r="N41" s="6"/>
      <c r="O41" s="6"/>
      <c r="P41" s="6"/>
      <c r="Q41" s="6"/>
      <c r="R41" s="6"/>
      <c r="S41" s="6"/>
      <c r="T41" s="6"/>
    </row>
    <row r="42" spans="1:20">
      <c r="A42" s="6"/>
      <c r="B42" s="6"/>
      <c r="C42" s="6"/>
      <c r="D42" s="6"/>
      <c r="E42" s="6"/>
      <c r="F42" s="6"/>
      <c r="G42" s="6"/>
      <c r="H42" s="6"/>
      <c r="I42" s="6"/>
      <c r="J42" s="6"/>
      <c r="K42" s="6"/>
      <c r="L42" s="6"/>
      <c r="M42" s="6"/>
      <c r="N42" s="6"/>
      <c r="O42" s="6"/>
      <c r="P42" s="6"/>
      <c r="Q42" s="6"/>
      <c r="R42" s="6"/>
      <c r="S42" s="6"/>
      <c r="T42" s="6"/>
    </row>
    <row r="43" spans="1:20">
      <c r="A43" s="6"/>
      <c r="B43" s="6"/>
      <c r="C43" s="6"/>
      <c r="D43" s="6"/>
      <c r="E43" s="6"/>
      <c r="F43" s="6"/>
      <c r="G43" s="6"/>
      <c r="H43" s="6"/>
      <c r="I43" s="6"/>
      <c r="J43" s="6"/>
      <c r="K43" s="6"/>
      <c r="L43" s="6"/>
      <c r="M43" s="6"/>
      <c r="N43" s="6"/>
      <c r="O43" s="6"/>
      <c r="P43" s="6"/>
      <c r="Q43" s="6"/>
      <c r="R43" s="6"/>
      <c r="S43" s="6"/>
      <c r="T43" s="6"/>
    </row>
  </sheetData>
  <mergeCells count="1">
    <mergeCell ref="B7:K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Q98"/>
  <sheetViews>
    <sheetView zoomScaleNormal="100" workbookViewId="0"/>
  </sheetViews>
  <sheetFormatPr defaultColWidth="8.296875" defaultRowHeight="13.2"/>
  <cols>
    <col min="1" max="1" width="4" style="10" customWidth="1"/>
    <col min="2" max="2" width="15.296875" style="10" customWidth="1"/>
    <col min="3" max="13" width="8.19921875" style="10" customWidth="1"/>
    <col min="14" max="14" width="10.5" style="10" bestFit="1" customWidth="1"/>
    <col min="15" max="16384" width="8.296875" style="10"/>
  </cols>
  <sheetData>
    <row r="2" spans="1:17" ht="17.399999999999999">
      <c r="B2" s="8" t="str">
        <f>Introduction!$B$2</f>
        <v>LightCounting Switch Chip Forecast</v>
      </c>
    </row>
    <row r="3" spans="1:17" ht="15.6">
      <c r="B3" s="44" t="str">
        <f>Introduction!$B$3</f>
        <v>Ethernet, InfiniBand and Optical Switches for Cloud Datacenters - Sample Template</v>
      </c>
    </row>
    <row r="4" spans="1:17" ht="13.2" customHeight="1">
      <c r="B4" s="87"/>
    </row>
    <row r="5" spans="1:17" ht="17.399999999999999">
      <c r="B5" s="8" t="s">
        <v>33</v>
      </c>
    </row>
    <row r="6" spans="1:17" ht="13.2" customHeight="1"/>
    <row r="7" spans="1:17" ht="13.2" customHeight="1">
      <c r="B7" s="105" t="s">
        <v>123</v>
      </c>
      <c r="C7" s="106"/>
      <c r="D7" s="106"/>
      <c r="E7" s="106"/>
      <c r="F7" s="106"/>
      <c r="G7" s="106"/>
      <c r="H7" s="106"/>
      <c r="I7" s="106"/>
      <c r="J7" s="106"/>
      <c r="K7" s="106"/>
      <c r="L7" s="106"/>
      <c r="M7" s="106"/>
      <c r="N7" s="106"/>
      <c r="O7" s="106"/>
      <c r="P7" s="106"/>
      <c r="Q7" s="106"/>
    </row>
    <row r="8" spans="1:17" ht="13.2" customHeight="1">
      <c r="B8" s="106"/>
      <c r="C8" s="106"/>
      <c r="D8" s="106"/>
      <c r="E8" s="106"/>
      <c r="F8" s="106"/>
      <c r="G8" s="106"/>
      <c r="H8" s="106"/>
      <c r="I8" s="106"/>
      <c r="J8" s="106"/>
      <c r="K8" s="106"/>
      <c r="L8" s="106"/>
      <c r="M8" s="106"/>
      <c r="N8" s="106"/>
      <c r="O8" s="106"/>
      <c r="P8" s="106"/>
      <c r="Q8" s="106"/>
    </row>
    <row r="9" spans="1:17" ht="13.2" customHeight="1">
      <c r="B9" s="106"/>
      <c r="C9" s="106"/>
      <c r="D9" s="106"/>
      <c r="E9" s="106"/>
      <c r="F9" s="106"/>
      <c r="G9" s="106"/>
      <c r="H9" s="106"/>
      <c r="I9" s="106"/>
      <c r="J9" s="106"/>
      <c r="K9" s="106"/>
      <c r="L9" s="106"/>
      <c r="M9" s="106"/>
      <c r="N9" s="106"/>
      <c r="O9" s="106"/>
      <c r="P9" s="106"/>
      <c r="Q9" s="106"/>
    </row>
    <row r="10" spans="1:17" ht="13.2" customHeight="1">
      <c r="A10" s="11"/>
      <c r="B10" s="106"/>
      <c r="C10" s="106"/>
      <c r="D10" s="106"/>
      <c r="E10" s="106"/>
      <c r="F10" s="106"/>
      <c r="G10" s="106"/>
      <c r="H10" s="106"/>
      <c r="I10" s="106"/>
      <c r="J10" s="106"/>
      <c r="K10" s="106"/>
      <c r="L10" s="106"/>
      <c r="M10" s="106"/>
      <c r="N10" s="106"/>
      <c r="O10" s="106"/>
      <c r="P10" s="106"/>
      <c r="Q10" s="106"/>
    </row>
    <row r="11" spans="1:17" ht="13.2" customHeight="1">
      <c r="B11" s="106"/>
      <c r="C11" s="106"/>
      <c r="D11" s="106"/>
      <c r="E11" s="106"/>
      <c r="F11" s="106"/>
      <c r="G11" s="106"/>
      <c r="H11" s="106"/>
      <c r="I11" s="106"/>
      <c r="J11" s="106"/>
      <c r="K11" s="106"/>
      <c r="L11" s="106"/>
      <c r="M11" s="106"/>
      <c r="N11" s="106"/>
      <c r="O11" s="106"/>
      <c r="P11" s="106"/>
      <c r="Q11" s="106"/>
    </row>
    <row r="12" spans="1:17" ht="13.2" customHeight="1">
      <c r="B12" s="83"/>
      <c r="C12" s="83"/>
      <c r="D12" s="83"/>
      <c r="E12" s="83"/>
      <c r="F12" s="83"/>
      <c r="G12" s="83"/>
      <c r="H12" s="83"/>
      <c r="I12" s="83"/>
      <c r="J12" s="83"/>
      <c r="K12" s="83"/>
      <c r="L12" s="83"/>
      <c r="M12" s="83"/>
      <c r="N12" s="83"/>
      <c r="O12" s="83"/>
      <c r="P12" s="83"/>
      <c r="Q12" s="83"/>
    </row>
    <row r="13" spans="1:17" ht="13.2" customHeight="1">
      <c r="B13" s="107" t="s">
        <v>125</v>
      </c>
      <c r="C13" s="108"/>
      <c r="D13" s="108"/>
      <c r="E13" s="108"/>
      <c r="F13" s="108"/>
      <c r="G13" s="108"/>
      <c r="H13" s="108"/>
      <c r="I13" s="108"/>
      <c r="J13" s="108"/>
      <c r="K13" s="108"/>
      <c r="L13" s="108"/>
      <c r="M13" s="108"/>
      <c r="N13" s="108"/>
      <c r="O13" s="108"/>
      <c r="P13" s="108"/>
      <c r="Q13" s="108"/>
    </row>
    <row r="14" spans="1:17" ht="13.2" customHeight="1">
      <c r="B14" s="108"/>
      <c r="C14" s="108"/>
      <c r="D14" s="108"/>
      <c r="E14" s="108"/>
      <c r="F14" s="108"/>
      <c r="G14" s="108"/>
      <c r="H14" s="108"/>
      <c r="I14" s="108"/>
      <c r="J14" s="108"/>
      <c r="K14" s="108"/>
      <c r="L14" s="108"/>
      <c r="M14" s="108"/>
      <c r="N14" s="108"/>
      <c r="O14" s="108"/>
      <c r="P14" s="108"/>
      <c r="Q14" s="108"/>
    </row>
    <row r="15" spans="1:17" ht="13.2" customHeight="1">
      <c r="B15" s="108"/>
      <c r="C15" s="108"/>
      <c r="D15" s="108"/>
      <c r="E15" s="108"/>
      <c r="F15" s="108"/>
      <c r="G15" s="108"/>
      <c r="H15" s="108"/>
      <c r="I15" s="108"/>
      <c r="J15" s="108"/>
      <c r="K15" s="108"/>
      <c r="L15" s="108"/>
      <c r="M15" s="108"/>
      <c r="N15" s="108"/>
      <c r="O15" s="108"/>
      <c r="P15" s="108"/>
      <c r="Q15" s="108"/>
    </row>
    <row r="16" spans="1:17" ht="13.2" customHeight="1">
      <c r="B16" s="108"/>
      <c r="C16" s="108"/>
      <c r="D16" s="108"/>
      <c r="E16" s="108"/>
      <c r="F16" s="108"/>
      <c r="G16" s="108"/>
      <c r="H16" s="108"/>
      <c r="I16" s="108"/>
      <c r="J16" s="108"/>
      <c r="K16" s="108"/>
      <c r="L16" s="108"/>
      <c r="M16" s="108"/>
      <c r="N16" s="108"/>
      <c r="O16" s="108"/>
      <c r="P16" s="108"/>
      <c r="Q16" s="108"/>
    </row>
    <row r="17" spans="2:17" ht="13.2" customHeight="1">
      <c r="B17" s="108"/>
      <c r="C17" s="108"/>
      <c r="D17" s="108"/>
      <c r="E17" s="108"/>
      <c r="F17" s="108"/>
      <c r="G17" s="108"/>
      <c r="H17" s="108"/>
      <c r="I17" s="108"/>
      <c r="J17" s="108"/>
      <c r="K17" s="108"/>
      <c r="L17" s="108"/>
      <c r="M17" s="108"/>
      <c r="N17" s="108"/>
      <c r="O17" s="108"/>
      <c r="P17" s="108"/>
      <c r="Q17" s="108"/>
    </row>
    <row r="18" spans="2:17" ht="13.2" customHeight="1">
      <c r="B18" s="108"/>
      <c r="C18" s="108"/>
      <c r="D18" s="108"/>
      <c r="E18" s="108"/>
      <c r="F18" s="108"/>
      <c r="G18" s="108"/>
      <c r="H18" s="108"/>
      <c r="I18" s="108"/>
      <c r="J18" s="108"/>
      <c r="K18" s="108"/>
      <c r="L18" s="108"/>
      <c r="M18" s="108"/>
      <c r="N18" s="108"/>
      <c r="O18" s="108"/>
      <c r="P18" s="108"/>
      <c r="Q18" s="108"/>
    </row>
    <row r="19" spans="2:17" ht="13.2" customHeight="1">
      <c r="B19" s="108"/>
      <c r="C19" s="108"/>
      <c r="D19" s="108"/>
      <c r="E19" s="108"/>
      <c r="F19" s="108"/>
      <c r="G19" s="108"/>
      <c r="H19" s="108"/>
      <c r="I19" s="108"/>
      <c r="J19" s="108"/>
      <c r="K19" s="108"/>
      <c r="L19" s="108"/>
      <c r="M19" s="108"/>
      <c r="N19" s="108"/>
      <c r="O19" s="108"/>
      <c r="P19" s="108"/>
      <c r="Q19" s="108"/>
    </row>
    <row r="20" spans="2:17" ht="13.2" customHeight="1">
      <c r="B20" s="108"/>
      <c r="C20" s="108"/>
      <c r="D20" s="108"/>
      <c r="E20" s="108"/>
      <c r="F20" s="108"/>
      <c r="G20" s="108"/>
      <c r="H20" s="108"/>
      <c r="I20" s="108"/>
      <c r="J20" s="108"/>
      <c r="K20" s="108"/>
      <c r="L20" s="108"/>
      <c r="M20" s="108"/>
      <c r="N20" s="108"/>
      <c r="O20" s="108"/>
      <c r="P20" s="108"/>
      <c r="Q20" s="108"/>
    </row>
    <row r="21" spans="2:17" ht="13.2" customHeight="1">
      <c r="B21" s="108"/>
      <c r="C21" s="108"/>
      <c r="D21" s="108"/>
      <c r="E21" s="108"/>
      <c r="F21" s="108"/>
      <c r="G21" s="108"/>
      <c r="H21" s="108"/>
      <c r="I21" s="108"/>
      <c r="J21" s="108"/>
      <c r="K21" s="108"/>
      <c r="L21" s="108"/>
      <c r="M21" s="108"/>
      <c r="N21" s="108"/>
      <c r="O21" s="108"/>
      <c r="P21" s="108"/>
      <c r="Q21" s="108"/>
    </row>
    <row r="22" spans="2:17" ht="13.05" customHeight="1">
      <c r="B22" s="84"/>
      <c r="C22" s="83"/>
      <c r="D22" s="83"/>
      <c r="E22" s="83"/>
      <c r="F22" s="83"/>
      <c r="G22" s="83"/>
      <c r="H22" s="83"/>
      <c r="I22" s="83"/>
      <c r="J22" s="83"/>
      <c r="K22" s="83"/>
      <c r="L22" s="83"/>
      <c r="M22" s="83"/>
      <c r="N22" s="83"/>
      <c r="O22" s="83"/>
      <c r="P22" s="83"/>
      <c r="Q22" s="83"/>
    </row>
    <row r="23" spans="2:17" ht="13.05" customHeight="1">
      <c r="B23" s="83"/>
      <c r="C23" s="83"/>
      <c r="D23" s="83"/>
      <c r="E23" s="83"/>
      <c r="F23" s="83"/>
      <c r="G23" s="83"/>
      <c r="H23" s="83"/>
      <c r="I23" s="83"/>
      <c r="J23" s="83"/>
      <c r="K23" s="83"/>
      <c r="L23" s="83"/>
      <c r="M23" s="83"/>
      <c r="N23" s="83"/>
      <c r="O23" s="83"/>
      <c r="P23" s="83"/>
      <c r="Q23" s="83"/>
    </row>
    <row r="24" spans="2:17" ht="13.05" customHeight="1">
      <c r="B24" s="83"/>
      <c r="C24" s="83"/>
      <c r="D24" s="83"/>
      <c r="E24" s="83"/>
      <c r="F24" s="83"/>
      <c r="G24" s="83"/>
      <c r="H24" s="83"/>
      <c r="I24" s="83"/>
      <c r="J24" s="83"/>
      <c r="K24" s="83"/>
      <c r="L24" s="83"/>
      <c r="M24" s="83"/>
      <c r="N24" s="83"/>
      <c r="O24" s="83"/>
      <c r="P24" s="83"/>
      <c r="Q24" s="83"/>
    </row>
    <row r="25" spans="2:17" ht="13.05" customHeight="1">
      <c r="B25" s="83"/>
      <c r="C25" s="83"/>
      <c r="D25" s="83"/>
      <c r="E25" s="83"/>
      <c r="F25" s="83"/>
      <c r="G25" s="83"/>
      <c r="H25" s="83"/>
      <c r="I25" s="83"/>
      <c r="J25" s="83"/>
      <c r="K25" s="83"/>
      <c r="L25" s="83"/>
      <c r="M25" s="83"/>
      <c r="N25" s="83"/>
      <c r="O25" s="83"/>
      <c r="P25" s="83"/>
      <c r="Q25" s="83"/>
    </row>
    <row r="26" spans="2:17" ht="13.05" customHeight="1">
      <c r="B26" s="83"/>
      <c r="C26" s="83"/>
      <c r="D26" s="83"/>
      <c r="E26" s="83"/>
      <c r="F26" s="83"/>
      <c r="G26" s="83"/>
      <c r="H26" s="83"/>
      <c r="I26" s="83"/>
      <c r="J26" s="83"/>
      <c r="K26" s="83"/>
      <c r="L26" s="83"/>
      <c r="M26" s="83"/>
      <c r="N26" s="83"/>
      <c r="O26" s="83"/>
      <c r="P26" s="83"/>
      <c r="Q26" s="83"/>
    </row>
    <row r="27" spans="2:17" ht="13.05" customHeight="1">
      <c r="B27" s="83"/>
      <c r="C27" s="83"/>
      <c r="D27" s="83"/>
      <c r="E27" s="83"/>
      <c r="F27" s="83"/>
      <c r="G27" s="83"/>
      <c r="H27" s="83"/>
      <c r="I27" s="83"/>
      <c r="J27" s="83"/>
      <c r="K27" s="83"/>
      <c r="L27" s="83"/>
      <c r="M27" s="83"/>
      <c r="N27" s="83"/>
      <c r="O27" s="83"/>
      <c r="P27" s="83"/>
      <c r="Q27" s="83"/>
    </row>
    <row r="28" spans="2:17" ht="13.05" customHeight="1">
      <c r="B28" s="83"/>
      <c r="C28" s="83"/>
      <c r="D28" s="83"/>
      <c r="E28" s="83"/>
      <c r="F28" s="83"/>
      <c r="G28" s="83"/>
      <c r="H28" s="83"/>
      <c r="I28" s="83"/>
      <c r="J28" s="83"/>
      <c r="K28" s="83"/>
      <c r="L28" s="83"/>
      <c r="M28" s="83"/>
      <c r="N28" s="83"/>
      <c r="O28" s="83"/>
      <c r="P28" s="83"/>
      <c r="Q28" s="83"/>
    </row>
    <row r="29" spans="2:17" ht="13.05" customHeight="1">
      <c r="B29" s="83"/>
      <c r="C29" s="83"/>
      <c r="D29" s="83"/>
      <c r="E29" s="83"/>
      <c r="F29" s="83"/>
      <c r="G29" s="83"/>
      <c r="H29" s="83"/>
      <c r="I29" s="83"/>
      <c r="J29" s="83"/>
      <c r="K29" s="83"/>
      <c r="L29" s="83"/>
      <c r="M29" s="83"/>
      <c r="N29" s="83"/>
      <c r="O29" s="83"/>
      <c r="P29" s="83"/>
      <c r="Q29" s="83"/>
    </row>
    <row r="30" spans="2:17" ht="13.05" customHeight="1">
      <c r="B30" s="83"/>
      <c r="C30" s="83"/>
      <c r="D30" s="83"/>
      <c r="E30" s="83"/>
      <c r="F30" s="83"/>
      <c r="G30" s="83"/>
      <c r="H30" s="83"/>
      <c r="I30" s="83"/>
      <c r="J30" s="83"/>
      <c r="K30" s="83"/>
      <c r="L30" s="83"/>
      <c r="M30" s="83"/>
      <c r="N30" s="83"/>
      <c r="O30" s="83"/>
      <c r="P30" s="83"/>
      <c r="Q30" s="83"/>
    </row>
    <row r="31" spans="2:17" ht="13.05" customHeight="1">
      <c r="B31" s="83"/>
      <c r="C31" s="83"/>
      <c r="D31" s="83"/>
      <c r="E31" s="83"/>
      <c r="F31" s="83"/>
      <c r="G31" s="83"/>
      <c r="H31" s="83"/>
      <c r="I31" s="83"/>
      <c r="J31" s="83"/>
      <c r="K31" s="83"/>
      <c r="L31" s="83"/>
      <c r="M31" s="83"/>
      <c r="N31" s="83"/>
      <c r="O31" s="83"/>
      <c r="P31" s="83"/>
      <c r="Q31" s="83"/>
    </row>
    <row r="32" spans="2:17" ht="13.05" customHeight="1">
      <c r="B32" s="83"/>
      <c r="C32" s="83"/>
      <c r="D32" s="83"/>
      <c r="E32" s="83"/>
      <c r="F32" s="83"/>
      <c r="G32" s="83"/>
      <c r="H32" s="83"/>
      <c r="I32" s="83"/>
      <c r="J32" s="83"/>
      <c r="K32" s="83"/>
      <c r="L32" s="83"/>
      <c r="M32" s="83"/>
      <c r="N32" s="83"/>
      <c r="O32" s="83"/>
      <c r="P32" s="83"/>
      <c r="Q32" s="83"/>
    </row>
    <row r="33" spans="2:17" ht="13.05" customHeight="1">
      <c r="B33" s="83"/>
      <c r="C33" s="83"/>
      <c r="D33" s="83"/>
      <c r="E33" s="83"/>
      <c r="F33" s="83"/>
      <c r="G33" s="83"/>
      <c r="H33" s="83"/>
      <c r="I33" s="83"/>
      <c r="J33" s="83"/>
      <c r="K33" s="83"/>
      <c r="L33" s="83"/>
      <c r="M33" s="83"/>
      <c r="N33" s="83"/>
      <c r="O33" s="83"/>
      <c r="P33" s="83"/>
      <c r="Q33" s="83"/>
    </row>
    <row r="34" spans="2:17" ht="13.05" customHeight="1">
      <c r="B34" s="83"/>
      <c r="C34" s="83"/>
      <c r="D34" s="83"/>
      <c r="E34" s="83"/>
      <c r="F34" s="83"/>
      <c r="G34" s="83"/>
      <c r="H34" s="83"/>
      <c r="I34" s="83"/>
      <c r="J34" s="83"/>
      <c r="K34" s="83"/>
      <c r="L34" s="83"/>
      <c r="M34" s="83"/>
      <c r="N34" s="83"/>
      <c r="O34" s="83"/>
      <c r="P34" s="83"/>
      <c r="Q34" s="83"/>
    </row>
    <row r="35" spans="2:17" ht="13.05" customHeight="1">
      <c r="B35" s="83"/>
      <c r="C35" s="83"/>
      <c r="D35" s="83"/>
      <c r="E35" s="83"/>
      <c r="F35" s="83"/>
      <c r="G35" s="83"/>
      <c r="H35" s="83"/>
      <c r="I35" s="83"/>
      <c r="J35" s="83"/>
      <c r="K35" s="83"/>
      <c r="L35" s="83"/>
      <c r="M35" s="83"/>
      <c r="N35" s="83"/>
      <c r="O35" s="83"/>
      <c r="P35" s="83"/>
      <c r="Q35" s="83"/>
    </row>
    <row r="36" spans="2:17" ht="13.05" customHeight="1">
      <c r="B36" s="83"/>
      <c r="C36" s="83"/>
      <c r="D36" s="83"/>
      <c r="E36" s="83"/>
      <c r="F36" s="83"/>
      <c r="G36" s="83"/>
      <c r="H36" s="83"/>
      <c r="I36" s="83"/>
      <c r="J36" s="83"/>
      <c r="K36" s="83"/>
      <c r="L36" s="83"/>
      <c r="M36" s="83"/>
      <c r="N36" s="83"/>
      <c r="O36" s="83"/>
      <c r="P36" s="83"/>
      <c r="Q36" s="83"/>
    </row>
    <row r="37" spans="2:17" ht="13.05" customHeight="1">
      <c r="B37" s="83"/>
      <c r="C37" s="83"/>
      <c r="D37" s="83"/>
      <c r="E37" s="83"/>
      <c r="F37" s="83"/>
      <c r="G37" s="83"/>
      <c r="H37" s="83"/>
      <c r="I37" s="83"/>
      <c r="J37" s="83"/>
      <c r="K37" s="83"/>
      <c r="L37" s="83"/>
      <c r="M37" s="83"/>
      <c r="N37" s="83"/>
      <c r="O37" s="83"/>
      <c r="P37" s="83"/>
      <c r="Q37" s="83"/>
    </row>
    <row r="38" spans="2:17" ht="13.05" customHeight="1">
      <c r="B38" s="83"/>
      <c r="C38" s="83"/>
      <c r="D38" s="83"/>
      <c r="E38" s="83"/>
      <c r="F38" s="83"/>
      <c r="G38" s="83"/>
      <c r="H38" s="83"/>
      <c r="I38" s="83"/>
      <c r="J38" s="83"/>
      <c r="K38" s="83"/>
      <c r="L38" s="83"/>
      <c r="M38" s="83"/>
      <c r="N38" s="83"/>
      <c r="O38" s="83"/>
      <c r="P38" s="83"/>
      <c r="Q38" s="83"/>
    </row>
    <row r="39" spans="2:17" ht="13.05" customHeight="1">
      <c r="B39" s="83"/>
      <c r="C39" s="83"/>
      <c r="D39" s="83"/>
      <c r="E39" s="83"/>
      <c r="F39" s="83"/>
      <c r="G39" s="83"/>
      <c r="H39" s="83"/>
      <c r="I39" s="83"/>
      <c r="J39" s="83"/>
      <c r="K39" s="83"/>
      <c r="L39" s="83"/>
      <c r="M39" s="83"/>
      <c r="N39" s="83"/>
      <c r="O39" s="83"/>
      <c r="P39" s="83"/>
      <c r="Q39" s="83"/>
    </row>
    <row r="40" spans="2:17" ht="13.05" customHeight="1">
      <c r="B40" s="83"/>
      <c r="C40" s="83"/>
      <c r="D40" s="83"/>
      <c r="E40" s="83"/>
      <c r="F40" s="83"/>
      <c r="G40" s="83"/>
      <c r="H40" s="83"/>
      <c r="I40" s="83"/>
      <c r="J40" s="83"/>
      <c r="K40" s="83"/>
      <c r="L40" s="83"/>
      <c r="M40" s="83"/>
      <c r="N40" s="83"/>
      <c r="O40" s="83"/>
      <c r="P40" s="83"/>
      <c r="Q40" s="83"/>
    </row>
    <row r="41" spans="2:17" ht="13.05" customHeight="1">
      <c r="B41" s="83"/>
      <c r="C41" s="83"/>
      <c r="D41" s="83"/>
      <c r="E41" s="83"/>
      <c r="F41" s="83"/>
      <c r="G41" s="83"/>
      <c r="H41" s="83"/>
      <c r="I41" s="83"/>
      <c r="J41" s="83"/>
      <c r="K41" s="83"/>
      <c r="L41" s="83"/>
      <c r="M41" s="83"/>
      <c r="N41" s="83"/>
      <c r="O41" s="83"/>
      <c r="P41" s="83"/>
      <c r="Q41" s="83"/>
    </row>
    <row r="42" spans="2:17" ht="13.05" customHeight="1">
      <c r="B42" s="83"/>
      <c r="C42" s="83"/>
      <c r="D42" s="83"/>
      <c r="E42" s="83"/>
      <c r="F42" s="83"/>
      <c r="G42" s="83"/>
      <c r="H42" s="83"/>
      <c r="I42" s="83"/>
      <c r="J42" s="83"/>
      <c r="K42" s="83"/>
      <c r="L42" s="83"/>
      <c r="M42" s="83"/>
      <c r="N42" s="83"/>
      <c r="O42" s="83"/>
      <c r="P42" s="83"/>
      <c r="Q42" s="83"/>
    </row>
    <row r="43" spans="2:17" ht="13.05" customHeight="1">
      <c r="B43" s="83"/>
      <c r="C43" s="83"/>
      <c r="D43" s="83"/>
      <c r="E43" s="83"/>
      <c r="F43" s="83"/>
      <c r="G43" s="83"/>
      <c r="H43" s="83"/>
      <c r="I43" s="83"/>
      <c r="J43" s="83"/>
      <c r="K43" s="83"/>
      <c r="L43" s="83"/>
      <c r="M43" s="83"/>
      <c r="N43" s="83"/>
      <c r="O43" s="83"/>
      <c r="P43" s="83"/>
      <c r="Q43" s="83"/>
    </row>
    <row r="44" spans="2:17" ht="13.05" customHeight="1">
      <c r="B44" s="83"/>
      <c r="C44" s="83"/>
      <c r="D44" s="83"/>
      <c r="E44" s="83"/>
      <c r="F44" s="83"/>
      <c r="G44" s="83"/>
      <c r="H44" s="83"/>
      <c r="I44" s="83"/>
      <c r="J44" s="83"/>
      <c r="K44" s="83"/>
      <c r="L44" s="83"/>
      <c r="M44" s="83"/>
      <c r="N44" s="83"/>
      <c r="O44" s="83"/>
      <c r="P44" s="83"/>
      <c r="Q44" s="83"/>
    </row>
    <row r="45" spans="2:17" ht="13.05" customHeight="1">
      <c r="B45" s="83"/>
      <c r="C45" s="83"/>
      <c r="D45" s="83"/>
      <c r="E45" s="83"/>
      <c r="F45" s="83"/>
      <c r="G45" s="83"/>
      <c r="H45" s="83"/>
      <c r="I45" s="83"/>
      <c r="J45" s="83"/>
      <c r="K45" s="83"/>
      <c r="L45" s="83"/>
      <c r="M45" s="83"/>
      <c r="N45" s="83"/>
      <c r="O45" s="83"/>
      <c r="P45" s="83"/>
      <c r="Q45" s="83"/>
    </row>
    <row r="46" spans="2:17" ht="13.05" customHeight="1">
      <c r="B46" s="83"/>
      <c r="C46" s="83"/>
      <c r="D46" s="83"/>
      <c r="E46" s="83"/>
      <c r="F46" s="83"/>
      <c r="G46" s="83"/>
      <c r="H46" s="83"/>
      <c r="I46" s="83"/>
      <c r="J46" s="83"/>
      <c r="K46" s="83"/>
      <c r="L46" s="83"/>
      <c r="M46" s="83"/>
      <c r="N46" s="83"/>
      <c r="O46" s="83"/>
      <c r="P46" s="83"/>
      <c r="Q46" s="83"/>
    </row>
    <row r="47" spans="2:17" ht="13.05" customHeight="1">
      <c r="B47" s="83"/>
      <c r="C47" s="83"/>
      <c r="D47" s="83"/>
      <c r="E47" s="83"/>
      <c r="F47" s="83"/>
      <c r="G47" s="83"/>
      <c r="H47" s="83"/>
      <c r="I47" s="83"/>
      <c r="J47" s="83"/>
      <c r="K47" s="83"/>
      <c r="L47" s="83"/>
      <c r="M47" s="83"/>
      <c r="N47" s="83"/>
      <c r="O47" s="83"/>
      <c r="P47" s="83"/>
      <c r="Q47" s="83"/>
    </row>
    <row r="48" spans="2:17" ht="13.05" customHeight="1">
      <c r="B48" s="83"/>
      <c r="C48" s="83"/>
      <c r="D48" s="83"/>
      <c r="E48" s="83"/>
      <c r="F48" s="83"/>
      <c r="G48" s="83"/>
      <c r="H48" s="83"/>
      <c r="I48" s="83"/>
      <c r="J48" s="83"/>
      <c r="K48" s="83"/>
      <c r="L48" s="83"/>
      <c r="M48" s="83"/>
      <c r="N48" s="83"/>
      <c r="O48" s="83"/>
      <c r="P48" s="83"/>
      <c r="Q48" s="83"/>
    </row>
    <row r="49" spans="2:17" ht="13.05" customHeight="1">
      <c r="B49" s="83"/>
      <c r="C49" s="83"/>
      <c r="D49" s="83"/>
      <c r="E49" s="83"/>
      <c r="F49" s="83"/>
      <c r="G49" s="83"/>
      <c r="H49" s="83"/>
      <c r="I49" s="83"/>
      <c r="J49" s="83"/>
      <c r="K49" s="83"/>
      <c r="L49" s="83"/>
      <c r="M49" s="83"/>
      <c r="N49" s="83"/>
      <c r="O49" s="83"/>
      <c r="P49" s="83"/>
      <c r="Q49" s="83"/>
    </row>
    <row r="50" spans="2:17" ht="13.05" customHeight="1">
      <c r="B50" s="83"/>
      <c r="C50" s="83"/>
      <c r="D50" s="83"/>
      <c r="E50" s="83"/>
      <c r="F50" s="83"/>
      <c r="G50" s="83"/>
      <c r="H50" s="83"/>
      <c r="I50" s="83"/>
      <c r="J50" s="83"/>
      <c r="K50" s="83"/>
      <c r="L50" s="83"/>
      <c r="M50" s="83"/>
      <c r="N50" s="83"/>
      <c r="O50" s="83"/>
      <c r="P50" s="83"/>
      <c r="Q50" s="83"/>
    </row>
    <row r="51" spans="2:17" ht="13.05" customHeight="1">
      <c r="B51" s="83"/>
      <c r="C51" s="83"/>
      <c r="D51" s="83"/>
      <c r="E51" s="83"/>
      <c r="F51" s="83"/>
      <c r="G51" s="83"/>
      <c r="H51" s="83"/>
      <c r="I51" s="83"/>
      <c r="J51" s="83"/>
      <c r="K51" s="83"/>
      <c r="L51" s="83"/>
      <c r="M51" s="83"/>
      <c r="N51" s="83"/>
      <c r="O51" s="83"/>
      <c r="P51" s="83"/>
      <c r="Q51" s="83"/>
    </row>
    <row r="52" spans="2:17" ht="16.05" customHeight="1">
      <c r="B52" s="109" t="s">
        <v>122</v>
      </c>
      <c r="C52" s="110"/>
      <c r="D52" s="110"/>
      <c r="E52" s="83"/>
      <c r="F52" s="83"/>
      <c r="G52" s="83"/>
      <c r="H52" s="83"/>
      <c r="I52" s="83"/>
      <c r="J52" s="83"/>
      <c r="K52" s="83"/>
      <c r="L52" s="83"/>
      <c r="M52" s="83"/>
      <c r="N52" s="83"/>
      <c r="O52" s="83"/>
      <c r="P52" s="83"/>
      <c r="Q52" s="83"/>
    </row>
    <row r="53" spans="2:17" ht="13.05" customHeight="1">
      <c r="B53" s="83"/>
      <c r="C53" s="83"/>
      <c r="D53" s="83"/>
      <c r="E53" s="83"/>
      <c r="F53" s="83"/>
      <c r="G53" s="83"/>
      <c r="H53" s="83"/>
      <c r="I53" s="83"/>
      <c r="J53" s="83"/>
      <c r="K53" s="83"/>
      <c r="L53" s="83"/>
      <c r="M53" s="83"/>
      <c r="N53" s="83"/>
      <c r="O53" s="83"/>
      <c r="P53" s="83"/>
      <c r="Q53" s="83"/>
    </row>
    <row r="54" spans="2:17">
      <c r="B54" s="12"/>
      <c r="C54" s="12"/>
      <c r="D54" s="12"/>
      <c r="E54" s="12"/>
      <c r="F54" s="12"/>
      <c r="G54" s="12"/>
      <c r="H54" s="12"/>
      <c r="I54" s="12"/>
      <c r="J54" s="12"/>
      <c r="K54" s="12"/>
      <c r="L54" s="12"/>
      <c r="M54" s="12"/>
      <c r="N54" s="12"/>
      <c r="O54" s="12"/>
    </row>
    <row r="55" spans="2:17">
      <c r="B55" s="12"/>
      <c r="C55" s="12"/>
      <c r="D55" s="12"/>
      <c r="E55" s="12"/>
      <c r="F55" s="12"/>
      <c r="G55" s="12"/>
      <c r="H55" s="12"/>
      <c r="I55" s="12"/>
      <c r="J55" s="12"/>
      <c r="K55" s="12"/>
      <c r="L55" s="12"/>
      <c r="M55" s="12"/>
      <c r="N55" s="12"/>
      <c r="O55" s="12"/>
    </row>
    <row r="56" spans="2:17">
      <c r="B56" s="12"/>
      <c r="C56" s="12"/>
      <c r="D56" s="12"/>
      <c r="E56" s="12"/>
      <c r="F56" s="12"/>
      <c r="G56" s="12"/>
      <c r="H56" s="12"/>
      <c r="I56" s="12"/>
      <c r="J56" s="12"/>
      <c r="K56" s="12"/>
      <c r="L56" s="12"/>
      <c r="M56" s="12"/>
      <c r="N56" s="12"/>
      <c r="O56" s="12"/>
    </row>
    <row r="57" spans="2:17">
      <c r="B57" s="12"/>
      <c r="C57" s="12"/>
      <c r="D57" s="12"/>
      <c r="E57" s="12"/>
      <c r="F57" s="12"/>
      <c r="G57" s="12"/>
      <c r="H57" s="12"/>
      <c r="I57" s="12"/>
      <c r="J57" s="12"/>
      <c r="K57" s="12"/>
      <c r="L57" s="12"/>
      <c r="M57" s="12"/>
      <c r="N57" s="12"/>
      <c r="O57" s="12"/>
    </row>
    <row r="58" spans="2:17">
      <c r="B58" s="12"/>
      <c r="C58" s="12"/>
      <c r="D58" s="12"/>
      <c r="E58" s="12"/>
      <c r="F58" s="12"/>
      <c r="G58" s="12"/>
      <c r="H58" s="12"/>
      <c r="I58" s="12"/>
      <c r="J58" s="12"/>
      <c r="K58" s="12"/>
      <c r="L58" s="12"/>
      <c r="M58" s="12"/>
      <c r="N58" s="12"/>
      <c r="O58" s="12"/>
    </row>
    <row r="59" spans="2:17">
      <c r="B59" s="12"/>
      <c r="C59" s="12"/>
      <c r="D59" s="12"/>
      <c r="E59" s="12"/>
      <c r="F59" s="12"/>
      <c r="G59" s="12"/>
      <c r="H59" s="12"/>
      <c r="I59" s="12"/>
      <c r="J59" s="12"/>
      <c r="K59" s="12"/>
      <c r="L59" s="12"/>
      <c r="M59" s="12"/>
      <c r="N59" s="12"/>
      <c r="O59" s="12"/>
    </row>
    <row r="60" spans="2:17">
      <c r="B60" s="12"/>
      <c r="C60" s="12"/>
      <c r="D60" s="12"/>
      <c r="E60" s="12"/>
      <c r="F60" s="12"/>
      <c r="G60" s="12"/>
      <c r="H60" s="12"/>
      <c r="I60" s="12"/>
      <c r="J60" s="12"/>
      <c r="K60" s="12"/>
      <c r="L60" s="12"/>
      <c r="M60" s="12"/>
      <c r="N60" s="12"/>
      <c r="O60" s="12"/>
    </row>
    <row r="61" spans="2:17">
      <c r="B61" s="12"/>
      <c r="C61" s="12"/>
      <c r="D61" s="12"/>
      <c r="E61" s="12"/>
      <c r="F61" s="12"/>
      <c r="G61" s="12"/>
      <c r="H61" s="12"/>
      <c r="I61" s="12"/>
      <c r="J61" s="12"/>
      <c r="K61" s="12"/>
      <c r="L61" s="12"/>
      <c r="M61" s="12"/>
      <c r="N61" s="12"/>
      <c r="O61" s="12"/>
    </row>
    <row r="62" spans="2:17">
      <c r="B62" s="12"/>
      <c r="C62" s="12"/>
      <c r="D62" s="12"/>
      <c r="E62" s="12"/>
      <c r="F62" s="12"/>
      <c r="G62" s="12"/>
      <c r="H62" s="12"/>
      <c r="I62" s="12"/>
      <c r="J62" s="12"/>
      <c r="K62" s="12"/>
      <c r="L62" s="12"/>
      <c r="M62" s="12"/>
      <c r="N62" s="12"/>
      <c r="O62" s="12"/>
    </row>
    <row r="63" spans="2:17">
      <c r="B63" s="12"/>
      <c r="C63" s="12"/>
      <c r="D63" s="12"/>
      <c r="E63" s="12"/>
      <c r="F63" s="12"/>
      <c r="G63" s="12"/>
      <c r="H63" s="12"/>
      <c r="I63" s="12"/>
      <c r="J63" s="12"/>
      <c r="K63" s="12"/>
      <c r="L63" s="12"/>
      <c r="M63" s="12"/>
      <c r="N63" s="12"/>
      <c r="O63" s="12"/>
    </row>
    <row r="64" spans="2:17">
      <c r="B64" s="12"/>
      <c r="C64" s="12"/>
      <c r="D64" s="12"/>
      <c r="E64" s="12"/>
      <c r="F64" s="12"/>
      <c r="G64" s="12"/>
      <c r="H64" s="12"/>
      <c r="I64" s="12"/>
      <c r="J64" s="12"/>
      <c r="K64" s="12"/>
      <c r="L64" s="12"/>
      <c r="M64" s="12"/>
      <c r="N64" s="12"/>
      <c r="O64" s="12"/>
    </row>
    <row r="65" spans="2:15">
      <c r="B65" s="12"/>
      <c r="C65" s="12"/>
      <c r="D65" s="12"/>
      <c r="E65" s="12"/>
      <c r="F65" s="12"/>
      <c r="G65" s="12"/>
      <c r="H65" s="12"/>
      <c r="I65" s="12"/>
      <c r="J65" s="12"/>
      <c r="K65" s="12"/>
      <c r="L65" s="12"/>
      <c r="M65" s="12"/>
      <c r="N65" s="12"/>
      <c r="O65" s="12"/>
    </row>
    <row r="66" spans="2:15">
      <c r="B66" s="11" t="s">
        <v>34</v>
      </c>
      <c r="C66" s="11"/>
      <c r="D66" s="11"/>
      <c r="E66" s="11"/>
      <c r="F66" s="11"/>
      <c r="G66" s="11"/>
      <c r="H66" s="11"/>
      <c r="I66" s="11"/>
      <c r="J66" s="12"/>
      <c r="K66" s="12"/>
      <c r="L66" s="12"/>
      <c r="M66" s="12"/>
      <c r="N66" s="12"/>
      <c r="O66" s="12"/>
    </row>
    <row r="67" spans="2:15">
      <c r="B67" s="11"/>
      <c r="C67" s="11"/>
      <c r="D67" s="11"/>
      <c r="E67" s="11"/>
      <c r="F67" s="11"/>
      <c r="G67" s="11"/>
      <c r="H67" s="11"/>
      <c r="I67" s="11"/>
      <c r="J67" s="12"/>
      <c r="K67" s="12"/>
      <c r="L67" s="12"/>
      <c r="M67" s="12"/>
      <c r="N67" s="12"/>
      <c r="O67" s="12"/>
    </row>
    <row r="68" spans="2:15">
      <c r="B68" s="13" t="s">
        <v>35</v>
      </c>
      <c r="C68" s="11"/>
      <c r="D68" s="11"/>
      <c r="E68" s="11"/>
      <c r="F68" s="11"/>
      <c r="G68" s="11"/>
      <c r="H68" s="11"/>
      <c r="I68" s="11"/>
      <c r="J68" s="12"/>
      <c r="K68" s="12"/>
      <c r="L68" s="12"/>
      <c r="M68" s="12"/>
      <c r="N68" s="12"/>
      <c r="O68" s="12"/>
    </row>
    <row r="69" spans="2:15">
      <c r="B69" s="13"/>
      <c r="C69" s="11"/>
      <c r="D69" s="11"/>
      <c r="E69" s="11"/>
      <c r="F69" s="11"/>
      <c r="G69" s="11"/>
      <c r="H69" s="11"/>
      <c r="I69" s="11"/>
      <c r="J69" s="12"/>
      <c r="K69" s="12"/>
      <c r="L69" s="12"/>
      <c r="M69" s="12"/>
      <c r="N69" s="12"/>
      <c r="O69" s="12"/>
    </row>
    <row r="70" spans="2:15" ht="13.5" customHeight="1">
      <c r="B70" s="104" t="s">
        <v>36</v>
      </c>
      <c r="C70" s="104"/>
      <c r="D70" s="104"/>
      <c r="E70" s="104"/>
      <c r="F70" s="104"/>
      <c r="G70" s="104"/>
      <c r="H70" s="104"/>
      <c r="I70" s="104"/>
      <c r="J70" s="12"/>
      <c r="K70" s="12"/>
      <c r="L70" s="12"/>
      <c r="M70" s="12"/>
      <c r="N70" s="12"/>
      <c r="O70" s="12"/>
    </row>
    <row r="71" spans="2:15">
      <c r="B71" s="104"/>
      <c r="C71" s="104"/>
      <c r="D71" s="104"/>
      <c r="E71" s="104"/>
      <c r="F71" s="104"/>
      <c r="G71" s="104"/>
      <c r="H71" s="104"/>
      <c r="I71" s="104"/>
      <c r="J71" s="12"/>
      <c r="K71" s="12"/>
      <c r="L71" s="12"/>
      <c r="M71" s="12"/>
      <c r="N71" s="12"/>
      <c r="O71" s="12"/>
    </row>
    <row r="72" spans="2:15">
      <c r="B72" s="104"/>
      <c r="C72" s="104"/>
      <c r="D72" s="104"/>
      <c r="E72" s="104"/>
      <c r="F72" s="104"/>
      <c r="G72" s="104"/>
      <c r="H72" s="104"/>
      <c r="I72" s="104"/>
      <c r="J72" s="12"/>
      <c r="K72" s="12"/>
      <c r="L72" s="12"/>
      <c r="M72" s="12"/>
      <c r="N72" s="12"/>
      <c r="O72" s="12"/>
    </row>
    <row r="73" spans="2:15">
      <c r="B73" s="104"/>
      <c r="C73" s="104"/>
      <c r="D73" s="104"/>
      <c r="E73" s="104"/>
      <c r="F73" s="104"/>
      <c r="G73" s="104"/>
      <c r="H73" s="104"/>
      <c r="I73" s="104"/>
      <c r="J73" s="12"/>
      <c r="K73" s="12"/>
      <c r="L73" s="12"/>
      <c r="M73" s="12"/>
      <c r="N73" s="12"/>
      <c r="O73" s="12"/>
    </row>
    <row r="74" spans="2:15">
      <c r="B74" s="11"/>
      <c r="C74" s="11"/>
      <c r="D74" s="11"/>
      <c r="E74" s="11"/>
      <c r="F74" s="11"/>
      <c r="G74" s="11"/>
      <c r="H74" s="11"/>
      <c r="I74" s="11"/>
      <c r="J74" s="12"/>
      <c r="K74" s="12"/>
      <c r="L74" s="12"/>
      <c r="M74" s="12"/>
      <c r="N74" s="12"/>
      <c r="O74" s="12"/>
    </row>
    <row r="75" spans="2:15">
      <c r="B75" s="13" t="s">
        <v>37</v>
      </c>
      <c r="C75" s="11"/>
      <c r="D75" s="11"/>
      <c r="E75" s="11"/>
      <c r="F75" s="11"/>
      <c r="G75" s="11"/>
      <c r="H75" s="11"/>
      <c r="I75" s="11"/>
      <c r="J75" s="12"/>
      <c r="K75" s="12"/>
      <c r="L75" s="12"/>
      <c r="M75" s="12"/>
      <c r="N75" s="12"/>
      <c r="O75" s="12"/>
    </row>
    <row r="76" spans="2:15" ht="13.5" customHeight="1">
      <c r="B76" s="104" t="s">
        <v>38</v>
      </c>
      <c r="C76" s="104"/>
      <c r="D76" s="104"/>
      <c r="E76" s="104"/>
      <c r="F76" s="104"/>
      <c r="G76" s="104"/>
      <c r="H76" s="104"/>
      <c r="I76" s="104"/>
      <c r="J76" s="12"/>
      <c r="K76" s="12"/>
      <c r="L76" s="12"/>
      <c r="M76" s="12"/>
      <c r="N76" s="12"/>
      <c r="O76" s="12"/>
    </row>
    <row r="77" spans="2:15">
      <c r="B77" s="104"/>
      <c r="C77" s="104"/>
      <c r="D77" s="104"/>
      <c r="E77" s="104"/>
      <c r="F77" s="104"/>
      <c r="G77" s="104"/>
      <c r="H77" s="104"/>
      <c r="I77" s="104"/>
      <c r="J77" s="12"/>
      <c r="K77" s="12"/>
      <c r="L77" s="12"/>
      <c r="M77" s="12"/>
      <c r="N77" s="12"/>
      <c r="O77" s="12"/>
    </row>
    <row r="78" spans="2:15">
      <c r="B78" s="104"/>
      <c r="C78" s="104"/>
      <c r="D78" s="104"/>
      <c r="E78" s="104"/>
      <c r="F78" s="104"/>
      <c r="G78" s="104"/>
      <c r="H78" s="104"/>
      <c r="I78" s="104"/>
      <c r="J78" s="12"/>
      <c r="K78" s="12"/>
      <c r="L78" s="12"/>
      <c r="M78" s="12"/>
      <c r="N78" s="12"/>
      <c r="O78" s="12"/>
    </row>
    <row r="79" spans="2:15">
      <c r="B79" s="104"/>
      <c r="C79" s="104"/>
      <c r="D79" s="104"/>
      <c r="E79" s="104"/>
      <c r="F79" s="104"/>
      <c r="G79" s="104"/>
      <c r="H79" s="104"/>
      <c r="I79" s="104"/>
      <c r="J79" s="12"/>
      <c r="K79" s="12"/>
      <c r="L79" s="12"/>
      <c r="M79" s="12"/>
      <c r="N79" s="12"/>
      <c r="O79" s="12"/>
    </row>
    <row r="80" spans="2:15">
      <c r="B80" s="11"/>
      <c r="C80" s="11"/>
      <c r="D80" s="11"/>
      <c r="E80" s="11"/>
      <c r="F80" s="11"/>
      <c r="G80" s="11"/>
      <c r="H80" s="11"/>
      <c r="I80" s="11"/>
      <c r="J80" s="12"/>
      <c r="K80" s="12"/>
      <c r="L80" s="12"/>
      <c r="M80" s="12"/>
      <c r="N80" s="12"/>
      <c r="O80" s="12"/>
    </row>
    <row r="81" spans="2:15">
      <c r="B81" s="13" t="s">
        <v>39</v>
      </c>
      <c r="C81" s="11"/>
      <c r="D81" s="11"/>
      <c r="E81" s="11"/>
      <c r="F81" s="11"/>
      <c r="G81" s="11"/>
      <c r="H81" s="11"/>
      <c r="I81" s="11"/>
      <c r="J81" s="12"/>
      <c r="K81" s="12"/>
      <c r="L81" s="12"/>
      <c r="M81" s="12"/>
      <c r="N81" s="12"/>
      <c r="O81" s="12"/>
    </row>
    <row r="82" spans="2:15" ht="13.5" customHeight="1">
      <c r="B82" s="104" t="s">
        <v>40</v>
      </c>
      <c r="C82" s="104"/>
      <c r="D82" s="104"/>
      <c r="E82" s="104"/>
      <c r="F82" s="104"/>
      <c r="G82" s="104"/>
      <c r="H82" s="104"/>
      <c r="I82" s="104"/>
      <c r="J82" s="12"/>
      <c r="K82" s="12"/>
      <c r="L82" s="12"/>
      <c r="M82" s="12"/>
      <c r="N82" s="12"/>
      <c r="O82" s="12"/>
    </row>
    <row r="83" spans="2:15">
      <c r="B83" s="104"/>
      <c r="C83" s="104"/>
      <c r="D83" s="104"/>
      <c r="E83" s="104"/>
      <c r="F83" s="104"/>
      <c r="G83" s="104"/>
      <c r="H83" s="104"/>
      <c r="I83" s="104"/>
      <c r="J83" s="12"/>
      <c r="K83" s="12"/>
      <c r="L83" s="12"/>
      <c r="M83" s="12"/>
      <c r="N83" s="12"/>
      <c r="O83" s="12"/>
    </row>
    <row r="84" spans="2:15">
      <c r="B84" s="104"/>
      <c r="C84" s="104"/>
      <c r="D84" s="104"/>
      <c r="E84" s="104"/>
      <c r="F84" s="104"/>
      <c r="G84" s="104"/>
      <c r="H84" s="104"/>
      <c r="I84" s="104"/>
      <c r="J84" s="12"/>
      <c r="K84" s="12"/>
      <c r="L84" s="12"/>
      <c r="M84" s="12"/>
      <c r="N84" s="12"/>
      <c r="O84" s="12"/>
    </row>
    <row r="85" spans="2:15">
      <c r="B85" s="104"/>
      <c r="C85" s="104"/>
      <c r="D85" s="104"/>
      <c r="E85" s="104"/>
      <c r="F85" s="104"/>
      <c r="G85" s="104"/>
      <c r="H85" s="104"/>
      <c r="I85" s="104"/>
      <c r="J85" s="12"/>
      <c r="K85" s="12"/>
      <c r="L85" s="12"/>
      <c r="M85" s="12"/>
      <c r="N85" s="12"/>
      <c r="O85" s="12"/>
    </row>
    <row r="86" spans="2:15">
      <c r="B86" s="104"/>
      <c r="C86" s="104"/>
      <c r="D86" s="104"/>
      <c r="E86" s="104"/>
      <c r="F86" s="104"/>
      <c r="G86" s="104"/>
      <c r="H86" s="104"/>
      <c r="I86" s="104"/>
      <c r="J86" s="12"/>
      <c r="K86" s="12"/>
      <c r="L86" s="12"/>
      <c r="M86" s="12"/>
      <c r="N86" s="12"/>
      <c r="O86" s="12"/>
    </row>
    <row r="87" spans="2:15">
      <c r="B87" s="11"/>
      <c r="C87" s="11"/>
      <c r="D87" s="11"/>
      <c r="E87" s="11"/>
      <c r="F87" s="11"/>
      <c r="G87" s="11"/>
      <c r="H87" s="11"/>
      <c r="I87" s="11"/>
      <c r="J87" s="12"/>
      <c r="K87" s="12"/>
      <c r="L87" s="12"/>
      <c r="M87" s="12"/>
      <c r="N87" s="12"/>
      <c r="O87" s="12"/>
    </row>
    <row r="88" spans="2:15">
      <c r="B88" s="13" t="s">
        <v>41</v>
      </c>
      <c r="C88" s="11"/>
      <c r="D88" s="11"/>
      <c r="E88" s="11"/>
      <c r="F88" s="11"/>
      <c r="G88" s="11"/>
      <c r="H88" s="11"/>
      <c r="I88" s="11"/>
      <c r="J88" s="12"/>
      <c r="K88" s="12"/>
      <c r="L88" s="12"/>
      <c r="M88" s="12"/>
      <c r="N88" s="12"/>
      <c r="O88" s="12"/>
    </row>
    <row r="89" spans="2:15" ht="13.5" customHeight="1">
      <c r="B89" s="104" t="s">
        <v>42</v>
      </c>
      <c r="C89" s="104"/>
      <c r="D89" s="104"/>
      <c r="E89" s="104"/>
      <c r="F89" s="104"/>
      <c r="G89" s="104"/>
      <c r="H89" s="104"/>
      <c r="I89" s="104"/>
      <c r="J89" s="12"/>
      <c r="K89" s="12"/>
      <c r="L89" s="12"/>
      <c r="M89" s="12"/>
      <c r="N89" s="12"/>
      <c r="O89" s="12"/>
    </row>
    <row r="90" spans="2:15">
      <c r="B90" s="104"/>
      <c r="C90" s="104"/>
      <c r="D90" s="104"/>
      <c r="E90" s="104"/>
      <c r="F90" s="104"/>
      <c r="G90" s="104"/>
      <c r="H90" s="104"/>
      <c r="I90" s="104"/>
      <c r="J90" s="12"/>
      <c r="K90" s="12"/>
      <c r="L90" s="12"/>
      <c r="M90" s="12"/>
      <c r="N90" s="12"/>
      <c r="O90" s="12"/>
    </row>
    <row r="91" spans="2:15">
      <c r="B91" s="104"/>
      <c r="C91" s="104"/>
      <c r="D91" s="104"/>
      <c r="E91" s="104"/>
      <c r="F91" s="104"/>
      <c r="G91" s="104"/>
      <c r="H91" s="104"/>
      <c r="I91" s="104"/>
      <c r="J91" s="12"/>
      <c r="K91" s="12"/>
      <c r="L91" s="12"/>
      <c r="M91" s="12"/>
      <c r="N91" s="12"/>
      <c r="O91" s="12"/>
    </row>
    <row r="92" spans="2:15">
      <c r="B92" s="104"/>
      <c r="C92" s="104"/>
      <c r="D92" s="104"/>
      <c r="E92" s="104"/>
      <c r="F92" s="104"/>
      <c r="G92" s="104"/>
      <c r="H92" s="104"/>
      <c r="I92" s="104"/>
      <c r="J92" s="12"/>
      <c r="K92" s="12"/>
      <c r="L92" s="12"/>
      <c r="M92" s="12"/>
      <c r="N92" s="12"/>
      <c r="O92" s="12"/>
    </row>
    <row r="93" spans="2:15">
      <c r="B93" s="11"/>
      <c r="C93" s="11"/>
      <c r="D93" s="11"/>
      <c r="E93" s="11"/>
      <c r="F93" s="11"/>
      <c r="G93" s="11"/>
      <c r="H93" s="11"/>
      <c r="I93" s="11"/>
      <c r="J93" s="12"/>
      <c r="K93" s="12"/>
      <c r="L93" s="12"/>
      <c r="M93" s="12"/>
      <c r="N93" s="12"/>
      <c r="O93" s="12"/>
    </row>
    <row r="94" spans="2:15">
      <c r="B94" s="13" t="s">
        <v>43</v>
      </c>
      <c r="C94" s="11"/>
      <c r="D94" s="11"/>
      <c r="E94" s="11"/>
      <c r="F94" s="11"/>
      <c r="G94" s="11"/>
      <c r="H94" s="11"/>
      <c r="I94" s="11"/>
      <c r="J94" s="12"/>
      <c r="K94" s="12"/>
      <c r="L94" s="12"/>
      <c r="M94" s="12"/>
      <c r="N94" s="12"/>
      <c r="O94" s="12"/>
    </row>
    <row r="95" spans="2:15" ht="13.5" customHeight="1">
      <c r="B95" s="104" t="s">
        <v>44</v>
      </c>
      <c r="C95" s="104"/>
      <c r="D95" s="104"/>
      <c r="E95" s="104"/>
      <c r="F95" s="104"/>
      <c r="G95" s="104"/>
      <c r="H95" s="104"/>
      <c r="I95" s="104"/>
      <c r="J95" s="12"/>
      <c r="K95" s="12"/>
      <c r="L95" s="12"/>
      <c r="M95" s="12"/>
      <c r="N95" s="12"/>
      <c r="O95" s="12"/>
    </row>
    <row r="96" spans="2:15">
      <c r="B96" s="104"/>
      <c r="C96" s="104"/>
      <c r="D96" s="104"/>
      <c r="E96" s="104"/>
      <c r="F96" s="104"/>
      <c r="G96" s="104"/>
      <c r="H96" s="104"/>
      <c r="I96" s="104"/>
      <c r="J96" s="12"/>
      <c r="K96" s="12"/>
      <c r="L96" s="12"/>
      <c r="M96" s="12"/>
      <c r="N96" s="12"/>
      <c r="O96" s="12"/>
    </row>
    <row r="97" spans="2:15">
      <c r="B97" s="104"/>
      <c r="C97" s="104"/>
      <c r="D97" s="104"/>
      <c r="E97" s="104"/>
      <c r="F97" s="104"/>
      <c r="G97" s="104"/>
      <c r="H97" s="104"/>
      <c r="I97" s="104"/>
      <c r="J97" s="12"/>
      <c r="K97" s="12"/>
      <c r="L97" s="12"/>
      <c r="M97" s="12"/>
      <c r="N97" s="12"/>
      <c r="O97" s="12"/>
    </row>
    <row r="98" spans="2:15">
      <c r="B98" s="104"/>
      <c r="C98" s="104"/>
      <c r="D98" s="104"/>
      <c r="E98" s="104"/>
      <c r="F98" s="104"/>
      <c r="G98" s="104"/>
      <c r="H98" s="104"/>
      <c r="I98" s="104"/>
      <c r="J98" s="12"/>
      <c r="K98" s="12"/>
      <c r="L98" s="12"/>
      <c r="M98" s="12"/>
      <c r="N98" s="12"/>
      <c r="O98" s="12"/>
    </row>
  </sheetData>
  <mergeCells count="8">
    <mergeCell ref="B95:I98"/>
    <mergeCell ref="B7:Q11"/>
    <mergeCell ref="B70:I73"/>
    <mergeCell ref="B76:I79"/>
    <mergeCell ref="B82:I86"/>
    <mergeCell ref="B89:I92"/>
    <mergeCell ref="B13:Q21"/>
    <mergeCell ref="B52:D52"/>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2:AH290"/>
  <sheetViews>
    <sheetView showGridLines="0" zoomScaleNormal="100" zoomScalePageLayoutView="70" workbookViewId="0"/>
  </sheetViews>
  <sheetFormatPr defaultColWidth="7.69921875" defaultRowHeight="13.8" outlineLevelRow="1"/>
  <cols>
    <col min="1" max="1" width="3.796875" style="14" customWidth="1"/>
    <col min="2" max="2" width="38.19921875" style="14" customWidth="1"/>
    <col min="3" max="3" width="12.5" style="14" customWidth="1"/>
    <col min="4" max="4" width="11.19921875" style="14" customWidth="1"/>
    <col min="5" max="13" width="10.69921875" style="14" customWidth="1"/>
    <col min="14" max="14" width="9.69921875" style="14" customWidth="1"/>
    <col min="15" max="22" width="9.19921875" style="14" customWidth="1"/>
    <col min="23" max="23" width="10.296875" style="14" customWidth="1"/>
    <col min="24" max="24" width="24.19921875" style="14" customWidth="1"/>
    <col min="25" max="32" width="10.296875" style="14" customWidth="1"/>
    <col min="33" max="34" width="10.69921875" style="14" bestFit="1" customWidth="1"/>
    <col min="35" max="16384" width="7.69921875" style="14"/>
  </cols>
  <sheetData>
    <row r="2" spans="1:17" ht="18">
      <c r="A2" s="43"/>
      <c r="B2" s="8" t="str">
        <f>Introduction!B2</f>
        <v>LightCounting Switch Chip Forecast</v>
      </c>
    </row>
    <row r="3" spans="1:17" ht="15.6">
      <c r="B3" s="44" t="str">
        <f>Introduction!B3</f>
        <v>Ethernet, InfiniBand and Optical Switches for Cloud Datacenters - Sample Template</v>
      </c>
    </row>
    <row r="4" spans="1:17" ht="18">
      <c r="A4" s="43"/>
      <c r="F4" s="45"/>
      <c r="G4" s="16"/>
      <c r="H4" s="16"/>
      <c r="I4" s="16"/>
      <c r="J4" s="16"/>
      <c r="K4" s="16"/>
      <c r="L4" s="16"/>
      <c r="M4" s="16"/>
      <c r="N4" s="16"/>
      <c r="O4" s="16"/>
      <c r="P4" s="16"/>
      <c r="Q4" s="16"/>
    </row>
    <row r="5" spans="1:17" ht="18">
      <c r="A5" s="43"/>
      <c r="B5" s="8" t="s">
        <v>69</v>
      </c>
      <c r="F5" s="45"/>
      <c r="G5" s="16"/>
      <c r="H5" s="16"/>
      <c r="I5" s="16"/>
      <c r="J5" s="16"/>
      <c r="K5" s="16"/>
      <c r="L5" s="16"/>
    </row>
    <row r="6" spans="1:17" ht="18">
      <c r="A6" s="43"/>
      <c r="B6" s="8"/>
      <c r="F6" s="45"/>
      <c r="G6" s="16"/>
      <c r="H6" s="16"/>
      <c r="I6" s="16"/>
      <c r="J6" s="16"/>
      <c r="K6" s="16"/>
      <c r="L6" s="16"/>
    </row>
    <row r="7" spans="1:17" ht="18">
      <c r="A7" s="43"/>
      <c r="B7" s="8"/>
      <c r="F7" s="45"/>
      <c r="G7" s="16"/>
      <c r="H7" s="16"/>
      <c r="I7" s="16"/>
      <c r="J7" s="16"/>
      <c r="K7" s="16"/>
      <c r="L7" s="16"/>
    </row>
    <row r="8" spans="1:17" ht="18">
      <c r="A8" s="43"/>
      <c r="B8" s="8"/>
      <c r="F8" s="45"/>
      <c r="G8" s="16"/>
      <c r="H8" s="16"/>
      <c r="I8" s="16"/>
      <c r="J8" s="16"/>
      <c r="K8" s="16"/>
      <c r="L8" s="16"/>
    </row>
    <row r="9" spans="1:17" ht="18">
      <c r="A9" s="43"/>
      <c r="B9" s="8"/>
      <c r="F9" s="45"/>
      <c r="G9" s="16"/>
      <c r="H9" s="16"/>
      <c r="I9" s="16"/>
      <c r="J9" s="16"/>
      <c r="K9" s="16"/>
      <c r="L9" s="16"/>
    </row>
    <row r="10" spans="1:17" ht="18">
      <c r="A10" s="43"/>
      <c r="B10" s="8"/>
      <c r="F10" s="45"/>
      <c r="G10" s="16"/>
      <c r="H10" s="16"/>
      <c r="I10" s="16"/>
      <c r="J10" s="16"/>
      <c r="K10" s="16"/>
      <c r="L10" s="16"/>
    </row>
    <row r="11" spans="1:17" ht="18">
      <c r="A11" s="43"/>
      <c r="B11" s="8"/>
      <c r="F11" s="45"/>
      <c r="G11" s="16"/>
      <c r="H11" s="16"/>
      <c r="I11" s="16"/>
      <c r="J11" s="16"/>
      <c r="K11" s="16"/>
      <c r="L11" s="16"/>
    </row>
    <row r="12" spans="1:17" ht="18">
      <c r="A12" s="43"/>
      <c r="B12" s="8"/>
      <c r="F12" s="45"/>
      <c r="G12" s="16"/>
      <c r="H12" s="16"/>
      <c r="I12" s="16"/>
      <c r="J12" s="16"/>
      <c r="K12" s="16"/>
      <c r="L12" s="16"/>
    </row>
    <row r="13" spans="1:17" ht="18">
      <c r="A13" s="43"/>
      <c r="B13" s="8"/>
      <c r="F13" s="45"/>
      <c r="G13" s="16"/>
      <c r="H13" s="16"/>
      <c r="I13" s="16"/>
      <c r="J13" s="16"/>
      <c r="K13" s="16"/>
      <c r="L13" s="16"/>
    </row>
    <row r="14" spans="1:17" ht="18">
      <c r="A14" s="43"/>
      <c r="B14" s="8"/>
      <c r="F14" s="45"/>
      <c r="G14" s="16"/>
      <c r="H14" s="16"/>
      <c r="I14" s="16"/>
      <c r="J14" s="16"/>
      <c r="K14" s="16"/>
      <c r="L14" s="16"/>
    </row>
    <row r="15" spans="1:17" ht="18">
      <c r="A15" s="43"/>
      <c r="B15" s="8"/>
      <c r="F15" s="45"/>
      <c r="G15" s="16"/>
      <c r="H15" s="16"/>
      <c r="I15" s="16"/>
      <c r="J15" s="16"/>
      <c r="K15" s="16"/>
      <c r="L15" s="16"/>
    </row>
    <row r="16" spans="1:17" ht="18">
      <c r="A16" s="43"/>
      <c r="B16" s="8"/>
      <c r="F16" s="45"/>
      <c r="G16" s="16"/>
      <c r="H16" s="16"/>
      <c r="I16" s="16"/>
      <c r="J16" s="16"/>
      <c r="K16" s="16"/>
      <c r="L16" s="16"/>
    </row>
    <row r="17" spans="1:13" ht="18">
      <c r="A17" s="43"/>
      <c r="B17" s="8"/>
      <c r="F17" s="45"/>
      <c r="G17" s="16"/>
      <c r="H17" s="16"/>
      <c r="I17" s="16"/>
      <c r="J17" s="16"/>
      <c r="K17" s="16"/>
      <c r="L17" s="16"/>
    </row>
    <row r="18" spans="1:13" ht="18">
      <c r="A18" s="43"/>
      <c r="B18" s="8"/>
      <c r="F18" s="45"/>
      <c r="G18" s="16"/>
      <c r="H18" s="16"/>
      <c r="I18" s="16"/>
      <c r="J18" s="16"/>
      <c r="K18" s="16"/>
      <c r="L18" s="16"/>
    </row>
    <row r="19" spans="1:13" ht="18">
      <c r="A19" s="43"/>
      <c r="B19" s="8"/>
      <c r="F19" s="45"/>
      <c r="G19" s="16"/>
      <c r="H19" s="16"/>
      <c r="I19" s="16"/>
      <c r="J19" s="16"/>
      <c r="K19" s="16"/>
      <c r="L19" s="16"/>
    </row>
    <row r="20" spans="1:13" ht="18">
      <c r="A20" s="43"/>
      <c r="B20" s="8"/>
      <c r="F20" s="45"/>
      <c r="G20" s="16"/>
      <c r="H20" s="16"/>
      <c r="I20" s="16"/>
      <c r="J20" s="16"/>
      <c r="K20" s="16"/>
      <c r="L20" s="16"/>
    </row>
    <row r="21" spans="1:13" ht="18">
      <c r="A21" s="43"/>
      <c r="B21" s="8"/>
      <c r="F21" s="45"/>
      <c r="G21" s="16"/>
      <c r="H21" s="16"/>
      <c r="I21" s="16"/>
      <c r="J21" s="16"/>
      <c r="K21" s="16"/>
      <c r="L21" s="16"/>
    </row>
    <row r="22" spans="1:13" ht="18">
      <c r="A22" s="43"/>
      <c r="B22" s="90" t="s">
        <v>30</v>
      </c>
      <c r="C22" s="49">
        <v>2021</v>
      </c>
      <c r="D22" s="49">
        <v>2022</v>
      </c>
      <c r="E22" s="49">
        <v>2023</v>
      </c>
      <c r="F22" s="49">
        <v>2024</v>
      </c>
      <c r="G22" s="49">
        <v>2025</v>
      </c>
      <c r="H22" s="49">
        <v>2026</v>
      </c>
      <c r="I22" s="49">
        <v>2027</v>
      </c>
      <c r="J22" s="49">
        <v>2028</v>
      </c>
    </row>
    <row r="23" spans="1:13" ht="18">
      <c r="A23" s="43"/>
      <c r="B23" s="89" t="s">
        <v>116</v>
      </c>
      <c r="C23" s="51"/>
      <c r="D23" s="51"/>
      <c r="E23" s="51"/>
      <c r="F23" s="51"/>
      <c r="G23" s="51"/>
      <c r="H23" s="51"/>
      <c r="I23" s="51"/>
      <c r="J23" s="51"/>
      <c r="K23" s="56"/>
      <c r="L23" s="56"/>
      <c r="M23" s="71"/>
    </row>
    <row r="24" spans="1:13" ht="18">
      <c r="A24" s="43"/>
      <c r="B24" s="89" t="s">
        <v>117</v>
      </c>
      <c r="C24" s="51"/>
      <c r="D24" s="51"/>
      <c r="E24" s="51"/>
      <c r="F24" s="51"/>
      <c r="G24" s="51"/>
      <c r="H24" s="51"/>
      <c r="I24" s="51"/>
      <c r="J24" s="51"/>
      <c r="K24" s="16"/>
      <c r="L24" s="16"/>
      <c r="M24" s="71"/>
    </row>
    <row r="25" spans="1:13" ht="18">
      <c r="A25" s="43"/>
      <c r="B25" s="89" t="s">
        <v>118</v>
      </c>
      <c r="C25" s="51"/>
      <c r="D25" s="51"/>
      <c r="E25" s="51"/>
      <c r="F25" s="51"/>
      <c r="G25" s="51"/>
      <c r="H25" s="51"/>
      <c r="I25" s="51"/>
      <c r="J25" s="51"/>
      <c r="K25" s="16"/>
      <c r="L25" s="16"/>
      <c r="M25" s="71"/>
    </row>
    <row r="26" spans="1:13" ht="18">
      <c r="A26" s="43"/>
      <c r="B26" s="88"/>
      <c r="F26" s="45"/>
      <c r="G26" s="16"/>
      <c r="H26" s="16"/>
      <c r="I26" s="16"/>
      <c r="J26" s="16"/>
      <c r="K26" s="16"/>
      <c r="L26" s="16"/>
    </row>
    <row r="27" spans="1:13" ht="18">
      <c r="A27" s="43"/>
      <c r="B27" s="90" t="s">
        <v>28</v>
      </c>
      <c r="C27" s="68">
        <v>2021</v>
      </c>
      <c r="D27" s="68">
        <v>2022</v>
      </c>
      <c r="E27" s="68">
        <v>2023</v>
      </c>
      <c r="F27" s="68">
        <v>2024</v>
      </c>
      <c r="G27" s="68">
        <v>2025</v>
      </c>
      <c r="H27" s="68">
        <v>2026</v>
      </c>
      <c r="I27" s="68">
        <v>2027</v>
      </c>
      <c r="J27" s="49">
        <v>2028</v>
      </c>
    </row>
    <row r="28" spans="1:13" ht="18">
      <c r="A28" s="43"/>
      <c r="B28" s="89" t="s">
        <v>116</v>
      </c>
      <c r="C28" s="19"/>
      <c r="D28" s="19"/>
      <c r="E28" s="19"/>
      <c r="F28" s="19"/>
      <c r="G28" s="19"/>
      <c r="H28" s="19"/>
      <c r="I28" s="19"/>
      <c r="J28" s="19"/>
      <c r="K28" s="16"/>
      <c r="L28" s="16"/>
    </row>
    <row r="29" spans="1:13" ht="18">
      <c r="A29" s="43"/>
      <c r="B29" s="89" t="s">
        <v>117</v>
      </c>
      <c r="C29" s="19"/>
      <c r="D29" s="19"/>
      <c r="E29" s="19"/>
      <c r="F29" s="19"/>
      <c r="G29" s="19"/>
      <c r="H29" s="19"/>
      <c r="I29" s="19"/>
      <c r="J29" s="19"/>
      <c r="K29" s="16"/>
      <c r="L29" s="16"/>
    </row>
    <row r="30" spans="1:13" ht="18">
      <c r="A30" s="43"/>
      <c r="B30" s="89" t="s">
        <v>118</v>
      </c>
      <c r="C30" s="19"/>
      <c r="D30" s="19"/>
      <c r="E30" s="19"/>
      <c r="F30" s="19"/>
      <c r="G30" s="19"/>
      <c r="H30" s="19"/>
      <c r="I30" s="19"/>
      <c r="J30" s="19"/>
      <c r="K30" s="16"/>
      <c r="L30" s="16"/>
    </row>
    <row r="31" spans="1:13" ht="18">
      <c r="A31" s="43"/>
      <c r="B31" s="8"/>
      <c r="F31" s="45"/>
      <c r="G31" s="16"/>
      <c r="H31" s="16"/>
      <c r="I31" s="16"/>
      <c r="J31" s="16"/>
      <c r="K31" s="16"/>
      <c r="L31" s="16"/>
    </row>
    <row r="32" spans="1:13" ht="18">
      <c r="A32" s="43"/>
      <c r="B32" s="8" t="s">
        <v>70</v>
      </c>
      <c r="F32" s="45"/>
      <c r="G32" s="16"/>
      <c r="H32" s="16"/>
      <c r="I32" s="16"/>
      <c r="J32" s="16"/>
      <c r="K32" s="16"/>
      <c r="L32" s="16"/>
    </row>
    <row r="33" spans="1:24" ht="16.05" customHeight="1">
      <c r="A33" s="43"/>
      <c r="B33" s="8"/>
    </row>
    <row r="43" spans="1:24">
      <c r="X43" s="14" t="s">
        <v>71</v>
      </c>
    </row>
    <row r="48" spans="1:24">
      <c r="M48" s="25"/>
    </row>
    <row r="49" spans="1:34">
      <c r="M49" s="46"/>
      <c r="N49" s="62"/>
    </row>
    <row r="50" spans="1:34">
      <c r="M50" s="46"/>
      <c r="N50" s="47"/>
    </row>
    <row r="51" spans="1:34">
      <c r="M51" s="46"/>
      <c r="N51" s="47"/>
    </row>
    <row r="53" spans="1:34">
      <c r="B53" s="48" t="s">
        <v>72</v>
      </c>
      <c r="C53" s="49">
        <v>2021</v>
      </c>
      <c r="D53" s="49">
        <v>2022</v>
      </c>
      <c r="E53" s="49">
        <v>2023</v>
      </c>
      <c r="F53" s="49">
        <v>2024</v>
      </c>
      <c r="G53" s="49">
        <v>2025</v>
      </c>
      <c r="H53" s="49">
        <v>2026</v>
      </c>
      <c r="I53" s="49">
        <v>2027</v>
      </c>
      <c r="J53" s="49">
        <v>2028</v>
      </c>
      <c r="X53" s="20"/>
    </row>
    <row r="54" spans="1:34">
      <c r="B54" s="2" t="s">
        <v>120</v>
      </c>
      <c r="C54" s="19"/>
      <c r="D54" s="19"/>
      <c r="E54" s="19"/>
      <c r="F54" s="19"/>
      <c r="G54" s="19"/>
      <c r="H54" s="19"/>
      <c r="I54" s="19"/>
      <c r="J54" s="19"/>
      <c r="K54" s="17"/>
      <c r="L54" s="16"/>
      <c r="N54" s="63"/>
      <c r="O54" s="63"/>
      <c r="P54" s="63"/>
      <c r="Q54" s="63"/>
      <c r="R54" s="63"/>
      <c r="S54" s="63"/>
      <c r="T54" s="63"/>
      <c r="U54" s="63"/>
      <c r="V54" s="63"/>
      <c r="X54" s="31"/>
      <c r="Y54" s="61"/>
      <c r="Z54" s="61"/>
      <c r="AA54" s="61"/>
      <c r="AB54" s="61"/>
      <c r="AC54" s="61"/>
      <c r="AD54" s="61"/>
      <c r="AE54" s="61"/>
      <c r="AF54" s="61"/>
      <c r="AG54" s="61"/>
      <c r="AH54" s="61"/>
    </row>
    <row r="55" spans="1:34">
      <c r="B55" s="18" t="s">
        <v>50</v>
      </c>
      <c r="C55" s="19"/>
      <c r="D55" s="19"/>
      <c r="E55" s="19"/>
      <c r="F55" s="19"/>
      <c r="G55" s="19"/>
      <c r="H55" s="19"/>
      <c r="I55" s="19"/>
      <c r="J55" s="19"/>
      <c r="K55" s="17"/>
      <c r="L55" s="16"/>
      <c r="X55" s="31"/>
      <c r="Y55" s="61"/>
      <c r="Z55" s="61"/>
      <c r="AA55" s="61"/>
      <c r="AB55" s="61"/>
      <c r="AC55" s="61"/>
      <c r="AD55" s="61"/>
      <c r="AE55" s="61"/>
      <c r="AF55" s="61"/>
      <c r="AG55" s="61"/>
      <c r="AH55" s="61"/>
    </row>
    <row r="56" spans="1:34">
      <c r="B56" s="18" t="s">
        <v>51</v>
      </c>
      <c r="C56" s="19"/>
      <c r="D56" s="19"/>
      <c r="E56" s="19"/>
      <c r="F56" s="19"/>
      <c r="G56" s="19"/>
      <c r="H56" s="19"/>
      <c r="I56" s="19"/>
      <c r="J56" s="19"/>
      <c r="K56" s="16"/>
      <c r="L56" s="16"/>
      <c r="X56" s="31"/>
      <c r="Y56" s="61"/>
      <c r="Z56" s="61"/>
      <c r="AA56" s="61"/>
      <c r="AB56" s="61"/>
      <c r="AC56" s="61"/>
      <c r="AD56" s="61"/>
      <c r="AE56" s="61"/>
      <c r="AF56" s="61"/>
      <c r="AG56" s="61"/>
      <c r="AH56" s="61"/>
    </row>
    <row r="57" spans="1:34">
      <c r="B57" s="18" t="s">
        <v>52</v>
      </c>
      <c r="C57" s="19"/>
      <c r="D57" s="19"/>
      <c r="E57" s="19"/>
      <c r="F57" s="19"/>
      <c r="G57" s="19"/>
      <c r="H57" s="19"/>
      <c r="I57" s="19"/>
      <c r="J57" s="19"/>
      <c r="K57" s="16"/>
      <c r="L57" s="16"/>
      <c r="X57" s="31"/>
      <c r="Y57" s="61"/>
      <c r="Z57" s="61"/>
      <c r="AA57" s="61"/>
      <c r="AB57" s="61"/>
      <c r="AC57" s="61"/>
      <c r="AD57" s="61"/>
      <c r="AE57" s="61"/>
      <c r="AF57" s="61"/>
      <c r="AG57" s="61"/>
      <c r="AH57" s="61"/>
    </row>
    <row r="58" spans="1:34">
      <c r="B58" s="18" t="s">
        <v>64</v>
      </c>
      <c r="C58" s="19"/>
      <c r="D58" s="19"/>
      <c r="E58" s="19"/>
      <c r="F58" s="19"/>
      <c r="G58" s="19"/>
      <c r="H58" s="19"/>
      <c r="I58" s="19"/>
      <c r="J58" s="19"/>
      <c r="K58" s="16"/>
      <c r="L58" s="16"/>
      <c r="X58" s="31"/>
      <c r="Y58" s="61"/>
      <c r="Z58" s="61"/>
      <c r="AA58" s="61"/>
      <c r="AB58" s="61"/>
      <c r="AC58" s="61"/>
      <c r="AD58" s="61"/>
      <c r="AE58" s="61"/>
      <c r="AF58" s="61"/>
      <c r="AG58" s="61"/>
      <c r="AH58" s="61"/>
    </row>
    <row r="59" spans="1:34">
      <c r="C59" s="17"/>
      <c r="D59" s="17"/>
      <c r="E59" s="17"/>
      <c r="F59" s="17"/>
      <c r="G59" s="17"/>
      <c r="H59" s="17"/>
      <c r="I59" s="17"/>
      <c r="J59" s="17"/>
      <c r="K59" s="17"/>
      <c r="L59" s="17"/>
    </row>
    <row r="60" spans="1:34">
      <c r="B60" s="48" t="s">
        <v>74</v>
      </c>
      <c r="C60" s="49">
        <v>2021</v>
      </c>
      <c r="D60" s="49">
        <v>2022</v>
      </c>
      <c r="E60" s="49">
        <v>2023</v>
      </c>
      <c r="F60" s="49">
        <v>2024</v>
      </c>
      <c r="G60" s="49">
        <v>2025</v>
      </c>
      <c r="H60" s="49">
        <v>2026</v>
      </c>
      <c r="I60" s="49">
        <v>2027</v>
      </c>
      <c r="J60" s="49">
        <v>2028</v>
      </c>
    </row>
    <row r="61" spans="1:34">
      <c r="A61" s="28"/>
      <c r="B61" s="18" t="str">
        <f>B54</f>
        <v>3.2/6.4T</v>
      </c>
      <c r="C61" s="53"/>
      <c r="D61" s="50"/>
      <c r="E61" s="50"/>
      <c r="F61" s="50"/>
      <c r="G61" s="50"/>
      <c r="H61" s="50"/>
      <c r="I61" s="50"/>
      <c r="J61" s="50"/>
      <c r="K61" s="54"/>
      <c r="L61" s="54"/>
      <c r="N61" s="39"/>
      <c r="O61" s="39"/>
      <c r="P61" s="39"/>
      <c r="Q61" s="39"/>
      <c r="R61" s="39"/>
      <c r="S61" s="39"/>
      <c r="T61" s="39"/>
      <c r="U61" s="39"/>
      <c r="V61" s="39"/>
    </row>
    <row r="62" spans="1:34">
      <c r="A62" s="28"/>
      <c r="B62" s="18" t="str">
        <f>B55</f>
        <v>12.8T</v>
      </c>
      <c r="C62" s="50"/>
      <c r="D62" s="50"/>
      <c r="E62" s="50"/>
      <c r="F62" s="50"/>
      <c r="G62" s="50"/>
      <c r="H62" s="50"/>
      <c r="I62" s="50"/>
      <c r="J62" s="50"/>
      <c r="K62" s="54"/>
      <c r="L62" s="54"/>
      <c r="N62" s="39"/>
      <c r="O62" s="39"/>
      <c r="P62" s="39"/>
      <c r="Q62" s="39"/>
      <c r="R62" s="39"/>
      <c r="S62" s="39"/>
      <c r="T62" s="39"/>
      <c r="U62" s="39"/>
      <c r="V62" s="39"/>
    </row>
    <row r="63" spans="1:34">
      <c r="B63" s="18" t="str">
        <f>B56</f>
        <v>25.6T</v>
      </c>
      <c r="C63" s="53"/>
      <c r="D63" s="50"/>
      <c r="E63" s="50"/>
      <c r="F63" s="50"/>
      <c r="G63" s="50"/>
      <c r="H63" s="50"/>
      <c r="I63" s="50"/>
      <c r="J63" s="50"/>
      <c r="K63" s="54"/>
      <c r="L63" s="54"/>
      <c r="N63" s="39"/>
      <c r="O63" s="39"/>
      <c r="P63" s="39"/>
      <c r="Q63" s="39"/>
      <c r="R63" s="39"/>
      <c r="S63" s="39"/>
      <c r="T63" s="39"/>
      <c r="U63" s="39"/>
      <c r="V63" s="39"/>
    </row>
    <row r="64" spans="1:34">
      <c r="B64" s="18" t="str">
        <f>B57</f>
        <v>51.2T</v>
      </c>
      <c r="C64" s="50"/>
      <c r="D64" s="50"/>
      <c r="E64" s="50"/>
      <c r="F64" s="50"/>
      <c r="G64" s="50"/>
      <c r="H64" s="50"/>
      <c r="I64" s="50"/>
      <c r="J64" s="50"/>
      <c r="K64" s="54"/>
      <c r="L64" s="54"/>
      <c r="N64" s="39"/>
      <c r="O64" s="39"/>
      <c r="P64" s="39"/>
      <c r="Q64" s="39"/>
      <c r="R64" s="39"/>
      <c r="S64" s="39"/>
      <c r="T64" s="39"/>
      <c r="U64" s="39"/>
      <c r="V64" s="39"/>
    </row>
    <row r="65" spans="2:22">
      <c r="B65" s="18" t="str">
        <f>B58</f>
        <v>102T</v>
      </c>
      <c r="C65" s="50"/>
      <c r="D65" s="50"/>
      <c r="E65" s="50"/>
      <c r="F65" s="50"/>
      <c r="G65" s="50"/>
      <c r="H65" s="50"/>
      <c r="I65" s="50"/>
      <c r="J65" s="50"/>
      <c r="K65" s="54"/>
      <c r="L65" s="54"/>
      <c r="N65" s="39"/>
      <c r="O65" s="39"/>
      <c r="P65" s="39"/>
      <c r="Q65" s="39"/>
      <c r="R65" s="39"/>
      <c r="S65" s="39"/>
      <c r="T65" s="39"/>
      <c r="U65" s="39"/>
      <c r="V65" s="39"/>
    </row>
    <row r="67" spans="2:22">
      <c r="B67" s="48" t="s">
        <v>75</v>
      </c>
      <c r="C67" s="49">
        <v>2021</v>
      </c>
      <c r="D67" s="49">
        <v>2022</v>
      </c>
      <c r="E67" s="49">
        <v>2023</v>
      </c>
      <c r="F67" s="49">
        <v>2024</v>
      </c>
      <c r="G67" s="49">
        <v>2025</v>
      </c>
      <c r="H67" s="49">
        <v>2026</v>
      </c>
      <c r="I67" s="49">
        <v>2027</v>
      </c>
      <c r="J67" s="49">
        <v>2028</v>
      </c>
    </row>
    <row r="68" spans="2:22">
      <c r="B68" s="18" t="str">
        <f>B54</f>
        <v>3.2/6.4T</v>
      </c>
      <c r="C68" s="50"/>
      <c r="D68" s="50"/>
      <c r="E68" s="50"/>
      <c r="F68" s="50"/>
      <c r="G68" s="50"/>
      <c r="H68" s="50"/>
      <c r="I68" s="50"/>
      <c r="J68" s="50"/>
      <c r="K68" s="54"/>
      <c r="L68" s="54"/>
    </row>
    <row r="69" spans="2:22">
      <c r="B69" s="18" t="str">
        <f>B55</f>
        <v>12.8T</v>
      </c>
      <c r="C69" s="50"/>
      <c r="D69" s="50"/>
      <c r="E69" s="50"/>
      <c r="F69" s="50"/>
      <c r="G69" s="50"/>
      <c r="H69" s="50"/>
      <c r="I69" s="50"/>
      <c r="J69" s="50"/>
      <c r="K69" s="54"/>
      <c r="L69" s="54"/>
    </row>
    <row r="70" spans="2:22">
      <c r="B70" s="18" t="str">
        <f>B56</f>
        <v>25.6T</v>
      </c>
      <c r="C70" s="50"/>
      <c r="D70" s="50"/>
      <c r="E70" s="50"/>
      <c r="F70" s="50"/>
      <c r="G70" s="50"/>
      <c r="H70" s="50"/>
      <c r="I70" s="50"/>
      <c r="J70" s="50"/>
      <c r="K70" s="54"/>
      <c r="L70" s="54"/>
    </row>
    <row r="71" spans="2:22">
      <c r="B71" s="18" t="str">
        <f>B57</f>
        <v>51.2T</v>
      </c>
      <c r="C71" s="50"/>
      <c r="D71" s="50"/>
      <c r="E71" s="50"/>
      <c r="F71" s="50"/>
      <c r="G71" s="50"/>
      <c r="H71" s="50"/>
      <c r="I71" s="50"/>
      <c r="J71" s="50"/>
      <c r="K71" s="54"/>
      <c r="L71" s="54"/>
    </row>
    <row r="72" spans="2:22">
      <c r="B72" s="18" t="s">
        <v>64</v>
      </c>
      <c r="C72" s="50"/>
      <c r="D72" s="50"/>
      <c r="E72" s="50"/>
      <c r="F72" s="50"/>
      <c r="G72" s="50"/>
      <c r="H72" s="50"/>
      <c r="I72" s="50"/>
      <c r="J72" s="50"/>
      <c r="K72" s="54"/>
      <c r="L72" s="54"/>
    </row>
    <row r="73" spans="2:22">
      <c r="B73" s="18" t="s">
        <v>45</v>
      </c>
      <c r="C73" s="50"/>
      <c r="D73" s="50"/>
      <c r="E73" s="50"/>
      <c r="F73" s="50"/>
      <c r="G73" s="50"/>
      <c r="H73" s="50"/>
      <c r="I73" s="50"/>
      <c r="J73" s="50"/>
      <c r="K73" s="54"/>
      <c r="L73" s="54"/>
    </row>
    <row r="74" spans="2:22">
      <c r="D74" s="29"/>
      <c r="E74" s="29"/>
      <c r="F74" s="29"/>
      <c r="G74" s="29"/>
      <c r="H74" s="29"/>
      <c r="I74" s="29"/>
      <c r="J74" s="29"/>
      <c r="K74" s="70"/>
      <c r="L74" s="70"/>
    </row>
    <row r="75" spans="2:22">
      <c r="B75" s="20" t="s">
        <v>105</v>
      </c>
    </row>
    <row r="76" spans="2:22">
      <c r="B76" s="91" t="s">
        <v>18</v>
      </c>
      <c r="C76" s="49">
        <v>2021</v>
      </c>
      <c r="D76" s="49">
        <v>2022</v>
      </c>
      <c r="E76" s="49">
        <v>2023</v>
      </c>
      <c r="F76" s="49">
        <v>2024</v>
      </c>
      <c r="G76" s="49">
        <v>2025</v>
      </c>
      <c r="H76" s="49">
        <v>2026</v>
      </c>
      <c r="I76" s="49">
        <v>2027</v>
      </c>
      <c r="J76" s="49">
        <v>2028</v>
      </c>
    </row>
    <row r="77" spans="2:22">
      <c r="B77" s="18"/>
      <c r="C77" s="19"/>
      <c r="D77" s="19"/>
      <c r="E77" s="19"/>
      <c r="F77" s="19"/>
      <c r="G77" s="19"/>
      <c r="H77" s="19"/>
      <c r="I77" s="19"/>
      <c r="J77" s="19"/>
      <c r="K77" s="16"/>
      <c r="L77" s="16"/>
    </row>
    <row r="78" spans="2:22">
      <c r="B78" s="18"/>
      <c r="C78" s="19"/>
      <c r="D78" s="19"/>
      <c r="E78" s="19"/>
      <c r="F78" s="19"/>
      <c r="G78" s="19"/>
      <c r="H78" s="19"/>
      <c r="I78" s="19"/>
      <c r="J78" s="19"/>
      <c r="K78" s="16"/>
      <c r="L78" s="16"/>
    </row>
    <row r="79" spans="2:22">
      <c r="B79" s="18"/>
      <c r="C79" s="19"/>
      <c r="D79" s="19"/>
      <c r="E79" s="19"/>
      <c r="F79" s="19"/>
      <c r="G79" s="19"/>
      <c r="H79" s="19"/>
      <c r="I79" s="19"/>
      <c r="J79" s="19"/>
      <c r="K79" s="16"/>
      <c r="L79" s="16"/>
    </row>
    <row r="80" spans="2:22">
      <c r="B80" s="18"/>
      <c r="C80" s="19"/>
      <c r="D80" s="19"/>
      <c r="E80" s="19"/>
      <c r="F80" s="19"/>
      <c r="G80" s="19"/>
      <c r="H80" s="19"/>
      <c r="I80" s="19"/>
      <c r="J80" s="19"/>
      <c r="K80" s="16"/>
      <c r="L80" s="16"/>
    </row>
    <row r="81" spans="2:12">
      <c r="B81" s="18"/>
      <c r="C81" s="19"/>
      <c r="D81" s="19"/>
      <c r="E81" s="19"/>
      <c r="F81" s="19"/>
      <c r="G81" s="19"/>
      <c r="H81" s="19"/>
      <c r="I81" s="19"/>
      <c r="J81" s="19"/>
      <c r="K81" s="16"/>
      <c r="L81" s="16"/>
    </row>
    <row r="83" spans="2:12">
      <c r="B83" s="91" t="s">
        <v>19</v>
      </c>
      <c r="C83" s="49">
        <v>2021</v>
      </c>
      <c r="D83" s="49">
        <v>2022</v>
      </c>
      <c r="E83" s="49">
        <v>2023</v>
      </c>
      <c r="F83" s="49">
        <v>2024</v>
      </c>
      <c r="G83" s="49">
        <v>2025</v>
      </c>
      <c r="H83" s="49">
        <v>2026</v>
      </c>
      <c r="I83" s="49">
        <v>2027</v>
      </c>
      <c r="J83" s="49">
        <v>2028</v>
      </c>
    </row>
    <row r="84" spans="2:12">
      <c r="B84" s="18"/>
      <c r="C84" s="19"/>
      <c r="D84" s="19"/>
      <c r="E84" s="19"/>
      <c r="F84" s="19"/>
      <c r="G84" s="19"/>
      <c r="H84" s="19"/>
      <c r="I84" s="19"/>
      <c r="J84" s="19"/>
      <c r="K84" s="16"/>
      <c r="L84" s="16"/>
    </row>
    <row r="85" spans="2:12">
      <c r="B85" s="18"/>
      <c r="C85" s="19"/>
      <c r="D85" s="19"/>
      <c r="E85" s="19"/>
      <c r="F85" s="19"/>
      <c r="G85" s="19"/>
      <c r="H85" s="19"/>
      <c r="I85" s="19"/>
      <c r="J85" s="19"/>
      <c r="K85" s="16"/>
      <c r="L85" s="16"/>
    </row>
    <row r="86" spans="2:12">
      <c r="B86" s="18"/>
      <c r="C86" s="19"/>
      <c r="D86" s="19"/>
      <c r="E86" s="19"/>
      <c r="F86" s="19"/>
      <c r="G86" s="19"/>
      <c r="H86" s="19"/>
      <c r="I86" s="19"/>
      <c r="J86" s="19"/>
      <c r="K86" s="16"/>
      <c r="L86" s="16"/>
    </row>
    <row r="87" spans="2:12">
      <c r="B87" s="18"/>
      <c r="C87" s="19"/>
      <c r="D87" s="19"/>
      <c r="E87" s="19"/>
      <c r="F87" s="19"/>
      <c r="G87" s="19"/>
      <c r="H87" s="19"/>
      <c r="I87" s="19"/>
      <c r="J87" s="19"/>
      <c r="K87" s="16"/>
      <c r="L87" s="16"/>
    </row>
    <row r="89" spans="2:12">
      <c r="B89" s="91" t="s">
        <v>20</v>
      </c>
      <c r="C89" s="49">
        <v>2021</v>
      </c>
      <c r="D89" s="49">
        <v>2022</v>
      </c>
      <c r="E89" s="49">
        <v>2023</v>
      </c>
      <c r="F89" s="49">
        <v>2024</v>
      </c>
      <c r="G89" s="49">
        <v>2025</v>
      </c>
      <c r="H89" s="49">
        <v>2026</v>
      </c>
      <c r="I89" s="49">
        <v>2027</v>
      </c>
      <c r="J89" s="49">
        <v>2028</v>
      </c>
    </row>
    <row r="90" spans="2:12">
      <c r="B90" s="18"/>
      <c r="C90" s="19"/>
      <c r="D90" s="19"/>
      <c r="E90" s="19"/>
      <c r="F90" s="19"/>
      <c r="G90" s="19"/>
      <c r="H90" s="19"/>
      <c r="I90" s="19"/>
      <c r="J90" s="19"/>
      <c r="K90" s="16"/>
      <c r="L90" s="16"/>
    </row>
    <row r="91" spans="2:12">
      <c r="B91" s="18"/>
      <c r="C91" s="19"/>
      <c r="D91" s="19"/>
      <c r="E91" s="19"/>
      <c r="F91" s="19"/>
      <c r="G91" s="19"/>
      <c r="H91" s="19"/>
      <c r="I91" s="19"/>
      <c r="J91" s="19"/>
      <c r="K91" s="16"/>
      <c r="L91" s="16"/>
    </row>
    <row r="92" spans="2:12">
      <c r="B92" s="18"/>
      <c r="C92" s="19"/>
      <c r="D92" s="19"/>
      <c r="E92" s="19"/>
      <c r="F92" s="19"/>
      <c r="G92" s="19"/>
      <c r="H92" s="19"/>
      <c r="I92" s="19"/>
      <c r="J92" s="19"/>
      <c r="K92" s="16"/>
      <c r="L92" s="16"/>
    </row>
    <row r="94" spans="2:12">
      <c r="B94" s="91" t="s">
        <v>21</v>
      </c>
      <c r="C94" s="49">
        <v>2021</v>
      </c>
      <c r="D94" s="49">
        <v>2022</v>
      </c>
      <c r="E94" s="49">
        <v>2023</v>
      </c>
      <c r="F94" s="49">
        <v>2024</v>
      </c>
      <c r="G94" s="49">
        <v>2025</v>
      </c>
      <c r="H94" s="49">
        <v>2026</v>
      </c>
      <c r="I94" s="49">
        <v>2027</v>
      </c>
      <c r="J94" s="49">
        <v>2028</v>
      </c>
    </row>
    <row r="95" spans="2:12">
      <c r="B95" s="18"/>
      <c r="C95" s="19"/>
      <c r="D95" s="19"/>
      <c r="E95" s="19"/>
      <c r="F95" s="19"/>
      <c r="G95" s="19"/>
      <c r="H95" s="19"/>
      <c r="I95" s="19"/>
      <c r="J95" s="19"/>
      <c r="K95" s="16"/>
      <c r="L95" s="16"/>
    </row>
    <row r="96" spans="2:12">
      <c r="B96" s="18"/>
      <c r="C96" s="19"/>
      <c r="D96" s="19"/>
      <c r="E96" s="19"/>
      <c r="F96" s="19"/>
      <c r="G96" s="19"/>
      <c r="H96" s="19"/>
      <c r="I96" s="19"/>
      <c r="J96" s="19"/>
      <c r="K96" s="16"/>
      <c r="L96" s="16"/>
    </row>
    <row r="97" spans="1:12">
      <c r="B97" s="18"/>
      <c r="C97" s="19"/>
      <c r="D97" s="19"/>
      <c r="E97" s="19"/>
      <c r="F97" s="19"/>
      <c r="G97" s="19"/>
      <c r="H97" s="19"/>
      <c r="I97" s="19"/>
      <c r="J97" s="19"/>
      <c r="K97" s="16"/>
      <c r="L97" s="16"/>
    </row>
    <row r="98" spans="1:12">
      <c r="C98" s="46"/>
      <c r="D98" s="46"/>
      <c r="E98" s="46"/>
      <c r="F98" s="46"/>
      <c r="G98" s="46"/>
      <c r="H98" s="46"/>
      <c r="I98" s="46"/>
      <c r="J98" s="46"/>
      <c r="K98" s="46"/>
      <c r="L98" s="46"/>
    </row>
    <row r="99" spans="1:12">
      <c r="B99" s="91" t="s">
        <v>27</v>
      </c>
      <c r="C99" s="49">
        <v>2021</v>
      </c>
      <c r="D99" s="49">
        <v>2022</v>
      </c>
      <c r="E99" s="49">
        <v>2023</v>
      </c>
      <c r="F99" s="49">
        <v>2024</v>
      </c>
      <c r="G99" s="49">
        <v>2025</v>
      </c>
      <c r="H99" s="49">
        <v>2026</v>
      </c>
      <c r="I99" s="49">
        <v>2027</v>
      </c>
      <c r="J99" s="49">
        <v>2028</v>
      </c>
    </row>
    <row r="100" spans="1:12">
      <c r="B100" s="18"/>
      <c r="C100" s="19"/>
      <c r="D100" s="19"/>
      <c r="E100" s="19"/>
      <c r="F100" s="19"/>
      <c r="G100" s="19"/>
      <c r="H100" s="19"/>
      <c r="I100" s="19"/>
      <c r="J100" s="19"/>
      <c r="K100" s="16"/>
      <c r="L100" s="16"/>
    </row>
    <row r="101" spans="1:12">
      <c r="B101" s="18"/>
      <c r="C101" s="19"/>
      <c r="D101" s="19"/>
      <c r="E101" s="19"/>
      <c r="F101" s="19"/>
      <c r="G101" s="19"/>
      <c r="H101" s="19"/>
      <c r="I101" s="19"/>
      <c r="J101" s="19"/>
      <c r="K101" s="16"/>
      <c r="L101" s="16"/>
    </row>
    <row r="102" spans="1:12">
      <c r="B102" s="18"/>
      <c r="C102" s="19"/>
      <c r="D102" s="19"/>
      <c r="E102" s="19"/>
      <c r="F102" s="19"/>
      <c r="G102" s="19"/>
      <c r="H102" s="19"/>
      <c r="I102" s="19"/>
      <c r="J102" s="19"/>
      <c r="K102" s="16"/>
      <c r="L102" s="16"/>
    </row>
    <row r="103" spans="1:12">
      <c r="C103" s="15"/>
      <c r="D103" s="17"/>
      <c r="E103" s="17"/>
      <c r="F103" s="17"/>
      <c r="G103" s="17"/>
      <c r="H103" s="17"/>
      <c r="I103" s="17"/>
      <c r="J103" s="17"/>
      <c r="K103" s="17"/>
      <c r="L103" s="17"/>
    </row>
    <row r="104" spans="1:12">
      <c r="B104" s="91" t="s">
        <v>104</v>
      </c>
      <c r="C104" s="49">
        <v>2021</v>
      </c>
      <c r="D104" s="49">
        <v>2022</v>
      </c>
      <c r="E104" s="49">
        <v>2023</v>
      </c>
      <c r="F104" s="49">
        <v>2024</v>
      </c>
      <c r="G104" s="49">
        <v>2025</v>
      </c>
      <c r="H104" s="49">
        <v>2026</v>
      </c>
      <c r="I104" s="49">
        <v>2027</v>
      </c>
      <c r="J104" s="49">
        <v>2028</v>
      </c>
    </row>
    <row r="105" spans="1:12">
      <c r="B105" s="18"/>
      <c r="C105" s="19"/>
      <c r="D105" s="19"/>
      <c r="E105" s="19"/>
      <c r="F105" s="19"/>
      <c r="G105" s="19"/>
      <c r="H105" s="19"/>
      <c r="I105" s="19"/>
      <c r="J105" s="19"/>
      <c r="K105" s="16"/>
      <c r="L105" s="16"/>
    </row>
    <row r="106" spans="1:12">
      <c r="B106" s="18"/>
      <c r="C106" s="19"/>
      <c r="D106" s="19"/>
      <c r="E106" s="19"/>
      <c r="F106" s="19"/>
      <c r="G106" s="19"/>
      <c r="H106" s="19"/>
      <c r="I106" s="19"/>
      <c r="J106" s="19"/>
      <c r="K106" s="16"/>
      <c r="L106" s="16"/>
    </row>
    <row r="107" spans="1:12">
      <c r="B107" s="18"/>
      <c r="C107" s="19"/>
      <c r="D107" s="19"/>
      <c r="E107" s="19"/>
      <c r="F107" s="19"/>
      <c r="G107" s="19"/>
      <c r="H107" s="19"/>
      <c r="I107" s="19"/>
      <c r="J107" s="19"/>
      <c r="K107" s="16"/>
      <c r="L107" s="16"/>
    </row>
    <row r="108" spans="1:12">
      <c r="B108" s="18"/>
      <c r="C108" s="19"/>
      <c r="D108" s="19"/>
      <c r="E108" s="19"/>
      <c r="F108" s="19"/>
      <c r="G108" s="19"/>
      <c r="H108" s="19"/>
      <c r="I108" s="19"/>
      <c r="J108" s="19"/>
      <c r="K108" s="16"/>
      <c r="L108" s="16"/>
    </row>
    <row r="109" spans="1:12">
      <c r="C109" s="15"/>
      <c r="D109" s="17"/>
      <c r="E109" s="17"/>
      <c r="F109" s="17"/>
      <c r="G109" s="17"/>
      <c r="H109" s="17"/>
      <c r="I109" s="17"/>
      <c r="J109" s="17"/>
      <c r="K109" s="17"/>
      <c r="L109" s="17"/>
    </row>
    <row r="110" spans="1:12">
      <c r="C110" s="25"/>
      <c r="D110" s="17"/>
      <c r="E110" s="17"/>
      <c r="F110" s="17"/>
      <c r="G110" s="17"/>
      <c r="H110" s="17"/>
      <c r="I110" s="17"/>
      <c r="J110" s="17"/>
      <c r="K110" s="17"/>
      <c r="L110" s="17"/>
    </row>
    <row r="111" spans="1:12" ht="18">
      <c r="A111" s="43"/>
      <c r="B111" s="8" t="s">
        <v>76</v>
      </c>
      <c r="F111" s="45"/>
      <c r="G111" s="16"/>
      <c r="H111" s="16"/>
      <c r="I111" s="16"/>
      <c r="J111" s="16"/>
      <c r="K111" s="16"/>
      <c r="L111" s="16"/>
    </row>
    <row r="112" spans="1:12" ht="16.05" customHeight="1">
      <c r="A112" s="43"/>
      <c r="B112" s="8"/>
    </row>
    <row r="130" spans="1:34">
      <c r="C130" s="20"/>
      <c r="M130" s="25"/>
      <c r="X130" s="7"/>
      <c r="Y130" s="7"/>
      <c r="Z130" s="7"/>
      <c r="AA130" s="7"/>
      <c r="AB130" s="7"/>
      <c r="AC130" s="7"/>
      <c r="AD130" s="7"/>
      <c r="AE130" s="7"/>
      <c r="AF130" s="7"/>
      <c r="AG130" s="7"/>
      <c r="AH130" s="7"/>
    </row>
    <row r="131" spans="1:34">
      <c r="B131" s="48" t="s">
        <v>77</v>
      </c>
      <c r="C131" s="49">
        <v>2021</v>
      </c>
      <c r="D131" s="49">
        <v>2022</v>
      </c>
      <c r="E131" s="49">
        <v>2023</v>
      </c>
      <c r="F131" s="49">
        <v>2024</v>
      </c>
      <c r="G131" s="49">
        <v>2025</v>
      </c>
      <c r="H131" s="49">
        <v>2026</v>
      </c>
      <c r="I131" s="49">
        <v>2027</v>
      </c>
      <c r="J131" s="49">
        <v>2028</v>
      </c>
      <c r="M131" s="46"/>
      <c r="AC131" s="7"/>
      <c r="AD131" s="7"/>
      <c r="AE131" s="7"/>
      <c r="AF131" s="7"/>
      <c r="AG131" s="7"/>
      <c r="AH131" s="7"/>
    </row>
    <row r="132" spans="1:34">
      <c r="B132" s="92" t="s">
        <v>78</v>
      </c>
      <c r="C132" s="19"/>
      <c r="D132" s="19"/>
      <c r="E132" s="19"/>
      <c r="F132" s="19"/>
      <c r="G132" s="19"/>
      <c r="H132" s="19"/>
      <c r="I132" s="19"/>
      <c r="J132" s="19"/>
      <c r="K132" s="17"/>
      <c r="L132" s="16"/>
      <c r="M132" s="46"/>
      <c r="N132" s="72"/>
      <c r="O132" s="72"/>
      <c r="P132" s="72"/>
      <c r="Q132" s="72"/>
      <c r="R132" s="72"/>
      <c r="S132" s="72"/>
      <c r="T132" s="72"/>
      <c r="V132" s="27"/>
      <c r="W132" s="27"/>
      <c r="X132" s="27"/>
      <c r="Y132" s="27"/>
      <c r="Z132" s="27"/>
      <c r="AA132" s="27"/>
      <c r="AB132" s="7"/>
      <c r="AC132" s="7"/>
      <c r="AD132" s="7"/>
      <c r="AE132" s="7"/>
      <c r="AF132" s="7"/>
      <c r="AG132" s="7"/>
      <c r="AH132" s="7"/>
    </row>
    <row r="133" spans="1:34">
      <c r="B133" s="92" t="s">
        <v>79</v>
      </c>
      <c r="C133" s="19"/>
      <c r="D133" s="19"/>
      <c r="E133" s="19"/>
      <c r="F133" s="19"/>
      <c r="G133" s="19"/>
      <c r="H133" s="19"/>
      <c r="I133" s="19"/>
      <c r="J133" s="19"/>
      <c r="K133" s="17"/>
      <c r="L133" s="16"/>
      <c r="N133" s="72"/>
      <c r="O133" s="72"/>
      <c r="P133" s="72"/>
      <c r="Q133" s="72"/>
      <c r="R133" s="72"/>
      <c r="S133" s="72"/>
      <c r="T133" s="72"/>
      <c r="V133" s="27"/>
      <c r="W133" s="27"/>
      <c r="X133" s="27"/>
      <c r="Y133" s="27"/>
      <c r="Z133" s="27"/>
      <c r="AA133" s="27"/>
      <c r="AB133" s="7"/>
      <c r="AC133" s="7"/>
      <c r="AD133" s="7"/>
      <c r="AE133" s="7"/>
      <c r="AF133" s="7"/>
      <c r="AG133" s="7"/>
      <c r="AH133" s="7"/>
    </row>
    <row r="134" spans="1:34">
      <c r="B134" s="92" t="s">
        <v>80</v>
      </c>
      <c r="C134" s="19"/>
      <c r="D134" s="19"/>
      <c r="E134" s="19"/>
      <c r="F134" s="19"/>
      <c r="G134" s="19"/>
      <c r="H134" s="19"/>
      <c r="I134" s="19"/>
      <c r="J134" s="19"/>
      <c r="K134" s="16"/>
      <c r="L134" s="16"/>
      <c r="N134" s="72"/>
      <c r="O134" s="72"/>
      <c r="P134" s="72"/>
      <c r="Q134" s="72"/>
      <c r="R134" s="72"/>
      <c r="S134" s="72"/>
      <c r="T134" s="72"/>
      <c r="V134" s="27"/>
      <c r="W134" s="27"/>
      <c r="X134" s="27"/>
      <c r="Y134" s="27"/>
      <c r="Z134" s="27"/>
      <c r="AA134" s="27"/>
      <c r="AB134" s="7"/>
      <c r="AC134" s="7"/>
      <c r="AD134" s="7"/>
      <c r="AE134" s="7"/>
      <c r="AF134" s="7"/>
      <c r="AG134" s="7"/>
      <c r="AH134" s="7"/>
    </row>
    <row r="135" spans="1:34">
      <c r="B135" s="92" t="s">
        <v>81</v>
      </c>
      <c r="C135" s="19"/>
      <c r="D135" s="19"/>
      <c r="E135" s="19"/>
      <c r="F135" s="19"/>
      <c r="G135" s="19"/>
      <c r="H135" s="19"/>
      <c r="I135" s="19"/>
      <c r="J135" s="19"/>
      <c r="K135" s="17"/>
      <c r="L135" s="16"/>
      <c r="N135" s="72"/>
      <c r="O135" s="72"/>
      <c r="P135" s="72"/>
      <c r="Q135" s="72"/>
      <c r="R135" s="72"/>
      <c r="S135" s="72"/>
      <c r="T135" s="72"/>
      <c r="V135" s="27"/>
      <c r="W135" s="27"/>
      <c r="X135" s="27"/>
      <c r="Y135" s="27"/>
      <c r="Z135" s="27"/>
      <c r="AA135" s="27"/>
      <c r="AB135" s="7"/>
      <c r="AC135" s="7"/>
      <c r="AD135" s="7"/>
      <c r="AE135" s="7"/>
      <c r="AF135" s="7"/>
      <c r="AG135" s="7"/>
      <c r="AH135" s="7"/>
    </row>
    <row r="136" spans="1:34">
      <c r="B136" s="92" t="s">
        <v>51</v>
      </c>
      <c r="C136" s="19"/>
      <c r="D136" s="19"/>
      <c r="E136" s="19"/>
      <c r="F136" s="19"/>
      <c r="G136" s="19"/>
      <c r="H136" s="19"/>
      <c r="I136" s="19"/>
      <c r="J136" s="19"/>
      <c r="K136" s="17"/>
      <c r="L136" s="16"/>
      <c r="N136" s="72"/>
      <c r="O136" s="72"/>
      <c r="P136" s="72"/>
      <c r="Q136" s="72"/>
      <c r="R136" s="72"/>
      <c r="S136" s="72"/>
      <c r="T136" s="72"/>
      <c r="V136" s="27"/>
      <c r="W136" s="27"/>
      <c r="X136" s="27"/>
      <c r="Y136" s="27"/>
      <c r="Z136" s="27"/>
      <c r="AA136" s="27"/>
      <c r="AB136" s="7"/>
      <c r="AC136" s="7"/>
      <c r="AD136" s="7"/>
      <c r="AE136" s="7"/>
      <c r="AF136" s="7"/>
      <c r="AG136" s="7"/>
      <c r="AH136" s="7"/>
    </row>
    <row r="137" spans="1:34">
      <c r="B137" s="92" t="s">
        <v>52</v>
      </c>
      <c r="C137" s="19"/>
      <c r="D137" s="19"/>
      <c r="E137" s="19"/>
      <c r="F137" s="19"/>
      <c r="G137" s="19"/>
      <c r="H137" s="19"/>
      <c r="I137" s="19"/>
      <c r="J137" s="19"/>
      <c r="K137" s="16"/>
      <c r="L137" s="16"/>
      <c r="N137" s="72"/>
      <c r="O137" s="72"/>
      <c r="P137" s="72"/>
      <c r="Q137" s="72"/>
      <c r="R137" s="72"/>
      <c r="S137" s="72"/>
      <c r="T137" s="72"/>
      <c r="V137" s="27"/>
      <c r="W137" s="27"/>
      <c r="X137" s="27"/>
      <c r="Y137" s="27"/>
      <c r="Z137" s="27"/>
      <c r="AA137" s="27"/>
      <c r="AB137" s="7"/>
      <c r="AC137" s="7"/>
      <c r="AD137" s="7"/>
      <c r="AE137" s="7"/>
      <c r="AF137" s="7"/>
      <c r="AG137" s="7"/>
      <c r="AH137" s="7"/>
    </row>
    <row r="138" spans="1:34">
      <c r="B138" s="92" t="s">
        <v>64</v>
      </c>
      <c r="C138" s="19"/>
      <c r="D138" s="19"/>
      <c r="E138" s="19"/>
      <c r="F138" s="19"/>
      <c r="G138" s="19"/>
      <c r="H138" s="19"/>
      <c r="I138" s="19"/>
      <c r="J138" s="19"/>
      <c r="K138" s="16"/>
      <c r="L138" s="16"/>
      <c r="N138" s="72"/>
      <c r="O138" s="72"/>
      <c r="P138" s="72"/>
      <c r="Q138" s="72"/>
      <c r="R138" s="72"/>
      <c r="S138" s="72"/>
      <c r="T138" s="72"/>
      <c r="V138" s="27"/>
      <c r="W138" s="27"/>
      <c r="X138" s="27"/>
      <c r="Y138" s="27"/>
      <c r="Z138" s="27"/>
      <c r="AA138" s="27"/>
      <c r="AB138" s="7"/>
      <c r="AC138" s="7"/>
      <c r="AD138" s="7"/>
      <c r="AE138" s="7"/>
      <c r="AF138" s="7"/>
      <c r="AG138" s="7"/>
      <c r="AH138" s="7"/>
    </row>
    <row r="139" spans="1:34">
      <c r="B139" s="52" t="s">
        <v>73</v>
      </c>
      <c r="C139" s="19"/>
      <c r="D139" s="19"/>
      <c r="E139" s="19"/>
      <c r="F139" s="19"/>
      <c r="G139" s="19"/>
      <c r="H139" s="19"/>
      <c r="I139" s="19"/>
      <c r="J139" s="19"/>
      <c r="K139" s="16"/>
      <c r="L139" s="16"/>
      <c r="N139" s="72"/>
      <c r="O139" s="72"/>
      <c r="P139" s="72"/>
      <c r="Q139" s="72"/>
      <c r="R139" s="72"/>
      <c r="S139" s="72"/>
      <c r="T139" s="72"/>
      <c r="V139" s="27"/>
      <c r="W139" s="27"/>
      <c r="X139" s="27"/>
      <c r="Y139" s="27"/>
      <c r="Z139" s="27"/>
      <c r="AA139" s="27"/>
      <c r="AB139" s="7"/>
      <c r="AC139" s="7"/>
      <c r="AD139" s="7"/>
      <c r="AE139" s="7"/>
      <c r="AF139" s="7"/>
      <c r="AG139" s="7"/>
      <c r="AH139" s="7"/>
    </row>
    <row r="140" spans="1:34" ht="13.8" customHeight="1">
      <c r="C140" s="17"/>
      <c r="D140" s="17"/>
      <c r="E140" s="17"/>
      <c r="F140" s="17"/>
      <c r="G140" s="17"/>
      <c r="H140" s="17"/>
      <c r="I140" s="17"/>
      <c r="J140" s="17"/>
      <c r="K140" s="17"/>
      <c r="L140" s="17"/>
      <c r="X140" s="7"/>
      <c r="Y140" s="7"/>
      <c r="Z140" s="7"/>
      <c r="AA140" s="7"/>
      <c r="AB140" s="7"/>
      <c r="AC140" s="7"/>
      <c r="AD140" s="7"/>
      <c r="AE140" s="7"/>
      <c r="AF140" s="7"/>
      <c r="AG140" s="7"/>
      <c r="AH140" s="7"/>
    </row>
    <row r="141" spans="1:34">
      <c r="B141" s="48" t="s">
        <v>82</v>
      </c>
      <c r="C141" s="49">
        <v>2021</v>
      </c>
      <c r="D141" s="49">
        <v>2022</v>
      </c>
      <c r="E141" s="49">
        <v>2023</v>
      </c>
      <c r="F141" s="49">
        <v>2024</v>
      </c>
      <c r="G141" s="49">
        <v>2025</v>
      </c>
      <c r="H141" s="49">
        <v>2026</v>
      </c>
      <c r="I141" s="49">
        <v>2027</v>
      </c>
      <c r="J141" s="49">
        <v>2028</v>
      </c>
      <c r="X141" s="7"/>
      <c r="Y141" s="7"/>
      <c r="Z141" s="7"/>
      <c r="AA141" s="7"/>
      <c r="AB141" s="7"/>
      <c r="AC141" s="7"/>
      <c r="AD141" s="7"/>
      <c r="AE141" s="7"/>
      <c r="AF141" s="7"/>
      <c r="AG141" s="7"/>
      <c r="AH141" s="7"/>
    </row>
    <row r="142" spans="1:34">
      <c r="A142" s="28"/>
      <c r="B142" s="92" t="s">
        <v>78</v>
      </c>
      <c r="C142" s="53"/>
      <c r="D142" s="53"/>
      <c r="E142" s="53"/>
      <c r="F142" s="53"/>
      <c r="G142" s="53"/>
      <c r="H142" s="53"/>
      <c r="I142" s="53"/>
      <c r="J142" s="53"/>
      <c r="K142" s="54"/>
      <c r="L142" s="54"/>
      <c r="N142" s="39"/>
      <c r="O142" s="39"/>
      <c r="P142" s="39"/>
      <c r="Q142" s="39"/>
      <c r="R142" s="39"/>
      <c r="S142" s="39"/>
      <c r="T142" s="39"/>
      <c r="U142" s="39"/>
      <c r="V142" s="39"/>
      <c r="X142" s="7"/>
      <c r="Y142" s="7"/>
      <c r="Z142" s="7"/>
      <c r="AA142" s="7"/>
      <c r="AB142" s="7"/>
      <c r="AC142" s="7"/>
      <c r="AD142" s="7"/>
      <c r="AE142" s="7"/>
      <c r="AF142" s="7"/>
      <c r="AG142" s="7"/>
      <c r="AH142" s="7"/>
    </row>
    <row r="143" spans="1:34">
      <c r="A143" s="28"/>
      <c r="B143" s="92" t="s">
        <v>79</v>
      </c>
      <c r="C143" s="53"/>
      <c r="D143" s="53"/>
      <c r="E143" s="53"/>
      <c r="F143" s="53"/>
      <c r="G143" s="53"/>
      <c r="H143" s="53"/>
      <c r="I143" s="53"/>
      <c r="J143" s="53"/>
      <c r="K143" s="54"/>
      <c r="L143" s="54"/>
      <c r="N143" s="39"/>
      <c r="O143" s="39"/>
      <c r="P143" s="39"/>
      <c r="Q143" s="39"/>
      <c r="R143" s="39"/>
      <c r="S143" s="39"/>
      <c r="T143" s="39"/>
      <c r="U143" s="39"/>
      <c r="V143" s="39"/>
      <c r="X143" s="7"/>
      <c r="Y143" s="7"/>
      <c r="Z143" s="7"/>
      <c r="AA143" s="7"/>
      <c r="AB143" s="7"/>
      <c r="AC143" s="7"/>
      <c r="AD143" s="7"/>
      <c r="AE143" s="7"/>
      <c r="AF143" s="7"/>
      <c r="AG143" s="7"/>
      <c r="AH143" s="7"/>
    </row>
    <row r="144" spans="1:34">
      <c r="A144" s="28"/>
      <c r="B144" s="92" t="s">
        <v>80</v>
      </c>
      <c r="C144" s="53"/>
      <c r="D144" s="53"/>
      <c r="E144" s="53"/>
      <c r="F144" s="53"/>
      <c r="G144" s="53"/>
      <c r="H144" s="53"/>
      <c r="I144" s="53"/>
      <c r="J144" s="53"/>
      <c r="K144" s="54"/>
      <c r="L144" s="54"/>
      <c r="N144" s="39"/>
      <c r="O144" s="39"/>
      <c r="P144" s="39"/>
      <c r="Q144" s="39"/>
      <c r="R144" s="39"/>
      <c r="S144" s="39"/>
      <c r="T144" s="39"/>
      <c r="U144" s="39"/>
      <c r="V144" s="39"/>
      <c r="X144" s="7"/>
      <c r="Y144" s="7"/>
      <c r="Z144" s="7"/>
      <c r="AA144" s="7"/>
      <c r="AB144" s="7"/>
      <c r="AC144" s="7"/>
      <c r="AD144" s="7"/>
      <c r="AE144" s="7"/>
      <c r="AF144" s="7"/>
      <c r="AG144" s="7"/>
      <c r="AH144" s="7"/>
    </row>
    <row r="145" spans="2:34">
      <c r="B145" s="92" t="s">
        <v>81</v>
      </c>
      <c r="C145" s="53"/>
      <c r="D145" s="53"/>
      <c r="E145" s="53"/>
      <c r="F145" s="53"/>
      <c r="G145" s="53"/>
      <c r="H145" s="53"/>
      <c r="I145" s="53"/>
      <c r="J145" s="53"/>
      <c r="K145" s="54"/>
      <c r="L145" s="54"/>
      <c r="N145" s="39"/>
      <c r="O145" s="39"/>
      <c r="P145" s="39"/>
      <c r="Q145" s="39"/>
      <c r="R145" s="39"/>
      <c r="S145" s="39"/>
      <c r="T145" s="39"/>
      <c r="U145" s="39"/>
      <c r="V145" s="39"/>
      <c r="X145" s="7"/>
      <c r="Y145" s="7"/>
      <c r="Z145" s="7"/>
      <c r="AA145" s="7"/>
      <c r="AB145" s="7"/>
      <c r="AC145" s="7"/>
      <c r="AD145" s="7"/>
      <c r="AE145" s="7"/>
      <c r="AF145" s="7"/>
      <c r="AG145" s="7"/>
      <c r="AH145" s="7"/>
    </row>
    <row r="146" spans="2:34">
      <c r="B146" s="92" t="s">
        <v>51</v>
      </c>
      <c r="C146" s="53"/>
      <c r="D146" s="53"/>
      <c r="E146" s="53"/>
      <c r="F146" s="53"/>
      <c r="G146" s="53"/>
      <c r="H146" s="53"/>
      <c r="I146" s="53"/>
      <c r="J146" s="53"/>
      <c r="K146" s="54"/>
      <c r="L146" s="54"/>
      <c r="N146" s="39"/>
      <c r="O146" s="39"/>
      <c r="P146" s="39"/>
      <c r="Q146" s="39"/>
      <c r="R146" s="39"/>
      <c r="S146" s="39"/>
      <c r="T146" s="39"/>
      <c r="U146" s="39"/>
      <c r="V146" s="39"/>
      <c r="X146" s="7"/>
      <c r="Y146" s="7"/>
      <c r="Z146" s="7"/>
      <c r="AA146" s="7"/>
      <c r="AB146" s="7"/>
      <c r="AC146" s="7"/>
      <c r="AD146" s="7"/>
      <c r="AE146" s="7"/>
      <c r="AF146" s="7"/>
      <c r="AG146" s="7"/>
      <c r="AH146" s="7"/>
    </row>
    <row r="147" spans="2:34">
      <c r="B147" s="92" t="s">
        <v>52</v>
      </c>
      <c r="C147" s="53"/>
      <c r="D147" s="53"/>
      <c r="E147" s="53"/>
      <c r="F147" s="53"/>
      <c r="G147" s="53"/>
      <c r="H147" s="53"/>
      <c r="I147" s="53"/>
      <c r="J147" s="53"/>
      <c r="K147" s="54"/>
      <c r="L147" s="54"/>
      <c r="N147" s="39"/>
      <c r="O147" s="39"/>
      <c r="P147" s="39"/>
      <c r="Q147" s="39"/>
      <c r="R147" s="39"/>
      <c r="S147" s="39"/>
      <c r="T147" s="39"/>
      <c r="U147" s="39"/>
      <c r="V147" s="39"/>
      <c r="X147" s="7"/>
      <c r="Y147" s="7"/>
      <c r="Z147" s="7"/>
      <c r="AA147" s="7"/>
      <c r="AB147" s="7"/>
      <c r="AC147" s="7"/>
      <c r="AD147" s="7"/>
      <c r="AE147" s="7"/>
      <c r="AF147" s="7"/>
      <c r="AG147" s="7"/>
      <c r="AH147" s="7"/>
    </row>
    <row r="148" spans="2:34">
      <c r="B148" s="92" t="s">
        <v>64</v>
      </c>
      <c r="C148" s="53"/>
      <c r="D148" s="53"/>
      <c r="E148" s="53"/>
      <c r="F148" s="53"/>
      <c r="G148" s="53"/>
      <c r="H148" s="53"/>
      <c r="I148" s="53"/>
      <c r="J148" s="53"/>
      <c r="K148" s="54"/>
      <c r="L148" s="54"/>
      <c r="N148" s="39"/>
      <c r="O148" s="39"/>
      <c r="P148" s="39"/>
      <c r="Q148" s="39"/>
      <c r="R148" s="39"/>
      <c r="S148" s="39"/>
      <c r="T148" s="39"/>
      <c r="U148" s="39"/>
      <c r="V148" s="39"/>
      <c r="X148" s="7"/>
      <c r="Y148" s="7"/>
      <c r="Z148" s="7"/>
      <c r="AA148" s="7"/>
      <c r="AB148" s="7"/>
      <c r="AC148" s="7"/>
      <c r="AD148" s="7"/>
      <c r="AE148" s="7"/>
      <c r="AF148" s="7"/>
      <c r="AG148" s="7"/>
      <c r="AH148" s="7"/>
    </row>
    <row r="150" spans="2:34">
      <c r="B150" s="48" t="s">
        <v>83</v>
      </c>
      <c r="C150" s="49">
        <v>2021</v>
      </c>
      <c r="D150" s="49">
        <v>2022</v>
      </c>
      <c r="E150" s="49">
        <v>2023</v>
      </c>
      <c r="F150" s="49">
        <v>2024</v>
      </c>
      <c r="G150" s="49">
        <v>2025</v>
      </c>
      <c r="H150" s="49">
        <v>2026</v>
      </c>
      <c r="I150" s="49">
        <v>2027</v>
      </c>
      <c r="J150" s="49">
        <v>2028</v>
      </c>
      <c r="M150" s="46"/>
    </row>
    <row r="151" spans="2:34">
      <c r="B151" s="92" t="s">
        <v>78</v>
      </c>
      <c r="C151" s="50"/>
      <c r="D151" s="50"/>
      <c r="E151" s="50"/>
      <c r="F151" s="50"/>
      <c r="G151" s="50"/>
      <c r="H151" s="50"/>
      <c r="I151" s="50"/>
      <c r="J151" s="50"/>
      <c r="K151" s="82"/>
      <c r="L151" s="54"/>
      <c r="M151" s="55"/>
    </row>
    <row r="152" spans="2:34">
      <c r="B152" s="92" t="s">
        <v>79</v>
      </c>
      <c r="C152" s="50"/>
      <c r="D152" s="50"/>
      <c r="E152" s="50"/>
      <c r="F152" s="50"/>
      <c r="G152" s="50"/>
      <c r="H152" s="50"/>
      <c r="I152" s="50"/>
      <c r="J152" s="50"/>
      <c r="K152" s="82"/>
      <c r="L152" s="54"/>
      <c r="M152" s="55"/>
    </row>
    <row r="153" spans="2:34">
      <c r="B153" s="92" t="s">
        <v>80</v>
      </c>
      <c r="C153" s="50"/>
      <c r="D153" s="50"/>
      <c r="E153" s="50"/>
      <c r="F153" s="50"/>
      <c r="G153" s="50"/>
      <c r="H153" s="50"/>
      <c r="I153" s="50"/>
      <c r="J153" s="50"/>
      <c r="K153" s="82"/>
      <c r="L153" s="54"/>
    </row>
    <row r="154" spans="2:34">
      <c r="B154" s="92" t="s">
        <v>81</v>
      </c>
      <c r="C154" s="50"/>
      <c r="D154" s="50"/>
      <c r="E154" s="50"/>
      <c r="F154" s="50"/>
      <c r="G154" s="50"/>
      <c r="H154" s="50"/>
      <c r="I154" s="50"/>
      <c r="J154" s="50"/>
      <c r="K154" s="82"/>
      <c r="L154" s="54"/>
    </row>
    <row r="155" spans="2:34">
      <c r="B155" s="92" t="s">
        <v>51</v>
      </c>
      <c r="C155" s="50"/>
      <c r="D155" s="50"/>
      <c r="E155" s="50"/>
      <c r="F155" s="50"/>
      <c r="G155" s="50"/>
      <c r="H155" s="50"/>
      <c r="I155" s="50"/>
      <c r="J155" s="50"/>
      <c r="K155" s="82"/>
      <c r="L155" s="54"/>
    </row>
    <row r="156" spans="2:34">
      <c r="B156" s="93" t="s">
        <v>52</v>
      </c>
      <c r="C156" s="50"/>
      <c r="D156" s="50"/>
      <c r="E156" s="50"/>
      <c r="F156" s="50"/>
      <c r="G156" s="50"/>
      <c r="H156" s="50"/>
      <c r="I156" s="50"/>
      <c r="J156" s="50"/>
      <c r="K156" s="82"/>
      <c r="L156" s="54"/>
    </row>
    <row r="157" spans="2:34">
      <c r="B157" s="92" t="s">
        <v>64</v>
      </c>
      <c r="C157" s="50"/>
      <c r="D157" s="50"/>
      <c r="E157" s="50"/>
      <c r="F157" s="50"/>
      <c r="G157" s="50"/>
      <c r="H157" s="50"/>
      <c r="I157" s="50"/>
      <c r="J157" s="50"/>
      <c r="K157" s="82"/>
      <c r="L157" s="54"/>
    </row>
    <row r="158" spans="2:34">
      <c r="B158" s="52" t="s">
        <v>45</v>
      </c>
      <c r="C158" s="51"/>
      <c r="D158" s="51"/>
      <c r="E158" s="51"/>
      <c r="F158" s="51"/>
      <c r="G158" s="51"/>
      <c r="H158" s="51"/>
      <c r="I158" s="51"/>
      <c r="J158" s="51"/>
      <c r="K158" s="56"/>
      <c r="L158" s="56"/>
    </row>
    <row r="159" spans="2:34">
      <c r="B159" s="65"/>
      <c r="C159" s="56"/>
      <c r="D159" s="56"/>
      <c r="E159" s="56"/>
      <c r="F159" s="56"/>
      <c r="G159" s="56"/>
      <c r="H159" s="47"/>
      <c r="I159" s="47"/>
      <c r="J159" s="47"/>
      <c r="K159" s="56"/>
      <c r="L159" s="56"/>
    </row>
    <row r="160" spans="2:34">
      <c r="B160" s="94" t="s">
        <v>106</v>
      </c>
      <c r="C160" s="49">
        <v>2021</v>
      </c>
      <c r="D160" s="49">
        <v>2022</v>
      </c>
      <c r="E160" s="49">
        <v>2023</v>
      </c>
      <c r="F160" s="49">
        <v>2024</v>
      </c>
      <c r="G160" s="49">
        <v>2025</v>
      </c>
      <c r="H160" s="49">
        <v>2026</v>
      </c>
      <c r="I160" s="49">
        <v>2027</v>
      </c>
      <c r="J160" s="49">
        <v>2028</v>
      </c>
    </row>
    <row r="161" spans="1:12">
      <c r="B161" s="66" t="s">
        <v>23</v>
      </c>
      <c r="C161" s="19"/>
      <c r="D161" s="19"/>
      <c r="E161" s="19"/>
      <c r="F161" s="19"/>
      <c r="G161" s="19"/>
      <c r="H161" s="19"/>
      <c r="I161" s="19"/>
      <c r="J161" s="19"/>
      <c r="K161" s="16"/>
      <c r="L161" s="16"/>
    </row>
    <row r="162" spans="1:12">
      <c r="B162" s="66" t="s">
        <v>24</v>
      </c>
      <c r="C162" s="19"/>
      <c r="D162" s="19"/>
      <c r="E162" s="19"/>
      <c r="F162" s="19"/>
      <c r="G162" s="19"/>
      <c r="H162" s="19"/>
      <c r="I162" s="19"/>
      <c r="J162" s="19"/>
      <c r="K162" s="56"/>
      <c r="L162" s="56"/>
    </row>
    <row r="163" spans="1:12">
      <c r="B163" s="66" t="s">
        <v>25</v>
      </c>
      <c r="C163" s="19"/>
      <c r="D163" s="19"/>
      <c r="E163" s="19"/>
      <c r="F163" s="19"/>
      <c r="G163" s="19"/>
      <c r="H163" s="19"/>
      <c r="I163" s="19"/>
      <c r="J163" s="19"/>
      <c r="K163" s="56"/>
      <c r="L163" s="56"/>
    </row>
    <row r="164" spans="1:12">
      <c r="B164" s="66" t="s">
        <v>26</v>
      </c>
      <c r="C164" s="19"/>
      <c r="D164" s="19"/>
      <c r="E164" s="19"/>
      <c r="F164" s="19"/>
      <c r="G164" s="19"/>
      <c r="H164" s="19"/>
      <c r="I164" s="19"/>
      <c r="J164" s="19"/>
      <c r="K164" s="56"/>
      <c r="L164" s="56"/>
    </row>
    <row r="165" spans="1:12">
      <c r="B165" s="65"/>
      <c r="C165" s="56"/>
      <c r="D165" s="56"/>
      <c r="E165" s="56"/>
      <c r="F165" s="56"/>
      <c r="G165" s="56"/>
      <c r="H165" s="56"/>
      <c r="I165" s="56"/>
      <c r="J165" s="56"/>
      <c r="K165" s="56"/>
      <c r="L165" s="56"/>
    </row>
    <row r="166" spans="1:12">
      <c r="B166" s="94" t="s">
        <v>107</v>
      </c>
      <c r="C166" s="49">
        <v>2021</v>
      </c>
      <c r="D166" s="49">
        <v>2022</v>
      </c>
      <c r="E166" s="49">
        <v>2023</v>
      </c>
      <c r="F166" s="49">
        <v>2024</v>
      </c>
      <c r="G166" s="49">
        <v>2025</v>
      </c>
      <c r="H166" s="49">
        <v>2026</v>
      </c>
      <c r="I166" s="49">
        <v>2027</v>
      </c>
      <c r="J166" s="49">
        <v>2028</v>
      </c>
    </row>
    <row r="167" spans="1:12">
      <c r="B167" s="66" t="s">
        <v>66</v>
      </c>
      <c r="C167" s="19"/>
      <c r="D167" s="19"/>
      <c r="E167" s="19"/>
      <c r="F167" s="19"/>
      <c r="G167" s="19"/>
      <c r="H167" s="19"/>
      <c r="I167" s="19"/>
      <c r="J167" s="19"/>
    </row>
    <row r="168" spans="1:12">
      <c r="B168" s="66" t="s">
        <v>67</v>
      </c>
      <c r="C168" s="19"/>
      <c r="D168" s="19"/>
      <c r="E168" s="19"/>
      <c r="F168" s="19"/>
      <c r="G168" s="19"/>
      <c r="H168" s="19"/>
      <c r="I168" s="19"/>
      <c r="J168" s="19"/>
    </row>
    <row r="169" spans="1:12">
      <c r="B169" s="66" t="s">
        <v>68</v>
      </c>
      <c r="C169" s="19"/>
      <c r="D169" s="19"/>
      <c r="E169" s="19"/>
      <c r="F169" s="19"/>
      <c r="G169" s="19"/>
      <c r="H169" s="19"/>
      <c r="I169" s="19"/>
      <c r="J169" s="19"/>
    </row>
    <row r="170" spans="1:12">
      <c r="B170" s="65"/>
      <c r="C170" s="56"/>
      <c r="D170" s="56"/>
      <c r="E170" s="56"/>
      <c r="F170" s="56"/>
      <c r="G170" s="56"/>
      <c r="H170" s="56"/>
      <c r="I170" s="56"/>
      <c r="J170" s="56"/>
      <c r="K170" s="56"/>
      <c r="L170" s="56"/>
    </row>
    <row r="171" spans="1:12">
      <c r="D171" s="29"/>
      <c r="E171" s="29"/>
      <c r="F171" s="29"/>
      <c r="G171" s="29"/>
      <c r="H171" s="29"/>
      <c r="I171" s="29"/>
      <c r="J171" s="29"/>
      <c r="K171" s="70"/>
      <c r="L171" s="70"/>
    </row>
    <row r="172" spans="1:12" ht="18">
      <c r="A172" s="43"/>
      <c r="B172" s="8" t="s">
        <v>84</v>
      </c>
      <c r="F172" s="45"/>
      <c r="G172" s="16"/>
      <c r="H172" s="16"/>
      <c r="I172" s="16"/>
      <c r="J172" s="16"/>
      <c r="K172" s="16"/>
      <c r="L172" s="16"/>
    </row>
    <row r="173" spans="1:12" ht="16.05" customHeight="1">
      <c r="A173" s="43"/>
      <c r="B173" s="8"/>
    </row>
    <row r="191" spans="2:34">
      <c r="X191" s="7"/>
      <c r="Y191" s="7"/>
      <c r="Z191" s="7"/>
      <c r="AA191" s="7"/>
      <c r="AB191" s="7"/>
      <c r="AC191" s="7"/>
      <c r="AD191" s="7"/>
      <c r="AE191" s="7"/>
      <c r="AF191" s="7"/>
      <c r="AG191" s="7"/>
      <c r="AH191" s="7"/>
    </row>
    <row r="192" spans="2:34">
      <c r="B192" s="48" t="s">
        <v>85</v>
      </c>
      <c r="C192" s="49">
        <v>2021</v>
      </c>
      <c r="D192" s="49">
        <v>2022</v>
      </c>
      <c r="E192" s="49">
        <v>2023</v>
      </c>
      <c r="F192" s="49">
        <v>2024</v>
      </c>
      <c r="G192" s="49">
        <v>2025</v>
      </c>
      <c r="H192" s="49">
        <v>2026</v>
      </c>
      <c r="I192" s="49">
        <v>2027</v>
      </c>
      <c r="J192" s="49">
        <v>2028</v>
      </c>
      <c r="X192" s="7"/>
      <c r="Y192" s="7"/>
      <c r="Z192" s="7"/>
      <c r="AA192" s="7"/>
      <c r="AB192" s="7"/>
      <c r="AC192" s="7"/>
      <c r="AD192" s="7"/>
      <c r="AE192" s="7"/>
      <c r="AF192" s="7"/>
      <c r="AG192" s="7"/>
      <c r="AH192" s="7"/>
    </row>
    <row r="193" spans="1:34">
      <c r="B193" s="18" t="s">
        <v>86</v>
      </c>
      <c r="C193" s="19"/>
      <c r="D193" s="19"/>
      <c r="E193" s="19"/>
      <c r="F193" s="19"/>
      <c r="G193" s="19"/>
      <c r="H193" s="19"/>
      <c r="I193" s="19"/>
      <c r="J193" s="19"/>
      <c r="K193" s="17"/>
      <c r="L193" s="16"/>
      <c r="X193" s="7"/>
      <c r="Y193" s="7"/>
      <c r="Z193" s="7"/>
      <c r="AA193" s="7"/>
      <c r="AB193" s="7"/>
      <c r="AC193" s="7"/>
      <c r="AD193" s="7"/>
      <c r="AE193" s="7"/>
      <c r="AF193" s="7"/>
      <c r="AG193" s="7"/>
      <c r="AH193" s="7"/>
    </row>
    <row r="194" spans="1:34" hidden="1" outlineLevel="1">
      <c r="B194" s="18" t="s">
        <v>87</v>
      </c>
      <c r="C194" s="19"/>
      <c r="D194" s="19"/>
      <c r="E194" s="19"/>
      <c r="F194" s="19"/>
      <c r="G194" s="19"/>
      <c r="H194" s="19"/>
      <c r="I194" s="19"/>
      <c r="J194" s="19"/>
      <c r="K194" s="17"/>
      <c r="L194" s="16"/>
      <c r="X194" s="7"/>
      <c r="Y194" s="7"/>
      <c r="Z194" s="7"/>
      <c r="AA194" s="7"/>
      <c r="AB194" s="7"/>
      <c r="AC194" s="7"/>
      <c r="AD194" s="7"/>
      <c r="AE194" s="7"/>
      <c r="AF194" s="7"/>
      <c r="AG194" s="7"/>
      <c r="AH194" s="7"/>
    </row>
    <row r="195" spans="1:34" hidden="1" outlineLevel="1">
      <c r="B195" s="95" t="s">
        <v>29</v>
      </c>
      <c r="C195" s="19"/>
      <c r="D195" s="19"/>
      <c r="E195" s="19"/>
      <c r="F195" s="19"/>
      <c r="G195" s="19"/>
      <c r="H195" s="19"/>
      <c r="I195" s="19"/>
      <c r="J195" s="19"/>
      <c r="K195" s="16"/>
      <c r="L195" s="16"/>
      <c r="X195" s="7"/>
      <c r="Y195" s="7"/>
      <c r="Z195" s="7"/>
      <c r="AA195" s="7"/>
      <c r="AB195" s="7"/>
      <c r="AC195" s="7"/>
      <c r="AD195" s="7"/>
      <c r="AE195" s="7"/>
      <c r="AF195" s="7"/>
      <c r="AG195" s="7"/>
      <c r="AH195" s="7"/>
    </row>
    <row r="196" spans="1:34" hidden="1" outlineLevel="1">
      <c r="B196" s="95" t="s">
        <v>29</v>
      </c>
      <c r="C196" s="19"/>
      <c r="D196" s="19"/>
      <c r="E196" s="19"/>
      <c r="F196" s="19"/>
      <c r="G196" s="19"/>
      <c r="H196" s="19"/>
      <c r="I196" s="19"/>
      <c r="J196" s="19"/>
      <c r="K196" s="16"/>
      <c r="L196" s="16"/>
      <c r="X196" s="7"/>
      <c r="Y196" s="7"/>
      <c r="Z196" s="7"/>
      <c r="AA196" s="7"/>
      <c r="AB196" s="7"/>
      <c r="AC196" s="7"/>
      <c r="AD196" s="7"/>
      <c r="AE196" s="7"/>
      <c r="AF196" s="7"/>
      <c r="AG196" s="7"/>
      <c r="AH196" s="7"/>
    </row>
    <row r="197" spans="1:34" collapsed="1">
      <c r="B197" s="18" t="s">
        <v>73</v>
      </c>
      <c r="C197" s="19"/>
      <c r="D197" s="19"/>
      <c r="E197" s="19"/>
      <c r="F197" s="19"/>
      <c r="G197" s="19"/>
      <c r="H197" s="19"/>
      <c r="I197" s="19"/>
      <c r="J197" s="19"/>
      <c r="K197" s="16"/>
      <c r="L197" s="16"/>
      <c r="X197" s="7"/>
      <c r="Y197" s="7"/>
      <c r="Z197" s="7"/>
      <c r="AA197" s="7"/>
      <c r="AB197" s="7"/>
      <c r="AC197" s="7"/>
      <c r="AD197" s="7"/>
      <c r="AE197" s="7"/>
      <c r="AF197" s="7"/>
      <c r="AG197" s="7"/>
      <c r="AH197" s="7"/>
    </row>
    <row r="198" spans="1:34">
      <c r="C198" s="17"/>
      <c r="D198" s="17"/>
      <c r="E198" s="17"/>
      <c r="F198" s="17"/>
      <c r="G198" s="17"/>
      <c r="H198" s="17"/>
      <c r="I198" s="17"/>
      <c r="J198" s="17"/>
      <c r="K198" s="17"/>
      <c r="L198" s="17"/>
      <c r="X198" s="7"/>
      <c r="Y198" s="7"/>
      <c r="Z198" s="7"/>
      <c r="AA198" s="7"/>
      <c r="AB198" s="7"/>
      <c r="AC198" s="7"/>
      <c r="AD198" s="7"/>
      <c r="AE198" s="7"/>
      <c r="AF198" s="7"/>
      <c r="AG198" s="7"/>
      <c r="AH198" s="7"/>
    </row>
    <row r="199" spans="1:34">
      <c r="B199" s="48" t="s">
        <v>88</v>
      </c>
      <c r="C199" s="49">
        <v>2021</v>
      </c>
      <c r="D199" s="49">
        <v>2022</v>
      </c>
      <c r="E199" s="49">
        <v>2023</v>
      </c>
      <c r="F199" s="49">
        <v>2024</v>
      </c>
      <c r="G199" s="49">
        <v>2025</v>
      </c>
      <c r="H199" s="49">
        <v>2026</v>
      </c>
      <c r="I199" s="49">
        <v>2027</v>
      </c>
      <c r="J199" s="49">
        <v>2028</v>
      </c>
      <c r="X199" s="7"/>
      <c r="Y199" s="7"/>
      <c r="Z199" s="7"/>
      <c r="AA199" s="7"/>
      <c r="AB199" s="7"/>
      <c r="AC199" s="7"/>
      <c r="AD199" s="7"/>
      <c r="AE199" s="7"/>
      <c r="AF199" s="7"/>
      <c r="AG199" s="7"/>
      <c r="AH199" s="7"/>
    </row>
    <row r="200" spans="1:34">
      <c r="A200" s="28"/>
      <c r="B200" s="18" t="str">
        <f>B193</f>
        <v>OCS (Google)</v>
      </c>
      <c r="C200" s="53"/>
      <c r="D200" s="50"/>
      <c r="E200" s="50"/>
      <c r="F200" s="50"/>
      <c r="G200" s="50"/>
      <c r="H200" s="50"/>
      <c r="I200" s="50"/>
      <c r="J200" s="50"/>
      <c r="K200" s="54"/>
      <c r="L200" s="54"/>
      <c r="N200" s="39"/>
      <c r="O200" s="39"/>
      <c r="P200" s="39"/>
      <c r="Q200" s="39"/>
      <c r="R200" s="39"/>
      <c r="S200" s="39"/>
      <c r="T200" s="39"/>
      <c r="U200" s="39"/>
      <c r="V200" s="39"/>
      <c r="X200" s="7"/>
      <c r="Y200" s="7"/>
      <c r="Z200" s="7"/>
      <c r="AA200" s="7"/>
      <c r="AB200" s="7"/>
      <c r="AC200" s="7"/>
      <c r="AD200" s="7"/>
      <c r="AE200" s="7"/>
      <c r="AF200" s="7"/>
      <c r="AG200" s="7"/>
      <c r="AH200" s="7"/>
    </row>
    <row r="201" spans="1:34">
      <c r="A201" s="28"/>
      <c r="B201" s="18" t="str">
        <f>B194</f>
        <v>Other Cloud companies</v>
      </c>
      <c r="C201" s="50"/>
      <c r="D201" s="50"/>
      <c r="E201" s="50"/>
      <c r="F201" s="50"/>
      <c r="G201" s="50"/>
      <c r="H201" s="50"/>
      <c r="I201" s="50"/>
      <c r="J201" s="50"/>
      <c r="K201" s="54"/>
      <c r="L201" s="54"/>
      <c r="N201" s="39"/>
      <c r="O201" s="39"/>
      <c r="P201" s="39"/>
      <c r="Q201" s="39"/>
      <c r="R201" s="39"/>
      <c r="S201" s="39"/>
      <c r="T201" s="39"/>
      <c r="U201" s="39"/>
      <c r="V201" s="39"/>
      <c r="X201" s="7"/>
      <c r="Y201" s="7"/>
      <c r="Z201" s="7"/>
      <c r="AA201" s="7"/>
      <c r="AB201" s="7"/>
      <c r="AC201" s="7"/>
      <c r="AD201" s="7"/>
      <c r="AE201" s="7"/>
      <c r="AF201" s="7"/>
      <c r="AG201" s="7"/>
      <c r="AH201" s="7"/>
    </row>
    <row r="202" spans="1:34" hidden="1" outlineLevel="1">
      <c r="B202" s="95" t="str">
        <f>B195</f>
        <v>placeholder</v>
      </c>
      <c r="C202" s="50"/>
      <c r="D202" s="50"/>
      <c r="E202" s="50"/>
      <c r="F202" s="50"/>
      <c r="G202" s="50"/>
      <c r="H202" s="50"/>
      <c r="I202" s="50"/>
      <c r="J202" s="50"/>
      <c r="K202" s="54"/>
      <c r="L202" s="54"/>
      <c r="N202" s="39"/>
      <c r="O202" s="39"/>
      <c r="P202" s="39"/>
      <c r="Q202" s="39"/>
      <c r="R202" s="39"/>
      <c r="S202" s="39"/>
      <c r="T202" s="39"/>
      <c r="U202" s="39"/>
      <c r="V202" s="39"/>
      <c r="X202" s="7"/>
      <c r="Y202" s="7"/>
      <c r="Z202" s="7"/>
      <c r="AA202" s="7"/>
      <c r="AB202" s="7"/>
      <c r="AC202" s="7"/>
      <c r="AD202" s="7"/>
      <c r="AE202" s="7"/>
      <c r="AF202" s="7"/>
      <c r="AG202" s="7"/>
      <c r="AH202" s="7"/>
    </row>
    <row r="203" spans="1:34" hidden="1" outlineLevel="1">
      <c r="B203" s="95" t="str">
        <f>B196</f>
        <v>placeholder</v>
      </c>
      <c r="C203" s="50"/>
      <c r="D203" s="50"/>
      <c r="E203" s="50"/>
      <c r="F203" s="50"/>
      <c r="G203" s="50"/>
      <c r="H203" s="50"/>
      <c r="I203" s="50"/>
      <c r="J203" s="50"/>
      <c r="K203" s="54"/>
      <c r="L203" s="54"/>
      <c r="N203" s="39"/>
      <c r="O203" s="39"/>
      <c r="P203" s="39"/>
      <c r="Q203" s="39"/>
      <c r="R203" s="39"/>
      <c r="S203" s="39"/>
      <c r="T203" s="39"/>
      <c r="U203" s="39"/>
      <c r="V203" s="39"/>
      <c r="X203" s="7"/>
      <c r="Y203" s="7"/>
      <c r="Z203" s="7"/>
      <c r="AA203" s="7"/>
      <c r="AB203" s="7"/>
      <c r="AC203" s="7"/>
      <c r="AD203" s="7"/>
      <c r="AE203" s="7"/>
      <c r="AF203" s="7"/>
      <c r="AG203" s="7"/>
      <c r="AH203" s="7"/>
    </row>
    <row r="204" spans="1:34" collapsed="1"/>
    <row r="205" spans="1:34">
      <c r="B205" s="48" t="s">
        <v>89</v>
      </c>
      <c r="C205" s="49">
        <v>2021</v>
      </c>
      <c r="D205" s="49">
        <v>2022</v>
      </c>
      <c r="E205" s="49">
        <v>2023</v>
      </c>
      <c r="F205" s="49">
        <v>2024</v>
      </c>
      <c r="G205" s="49">
        <v>2025</v>
      </c>
      <c r="H205" s="49">
        <v>2026</v>
      </c>
      <c r="I205" s="49">
        <v>2027</v>
      </c>
      <c r="J205" s="49">
        <v>2028</v>
      </c>
    </row>
    <row r="206" spans="1:34">
      <c r="B206" s="18" t="s">
        <v>18</v>
      </c>
      <c r="C206" s="50"/>
      <c r="D206" s="50"/>
      <c r="E206" s="50"/>
      <c r="F206" s="50"/>
      <c r="G206" s="50"/>
      <c r="H206" s="50"/>
      <c r="I206" s="50"/>
      <c r="J206" s="50"/>
      <c r="K206" s="54"/>
      <c r="L206" s="54"/>
    </row>
    <row r="207" spans="1:34">
      <c r="B207" s="18" t="str">
        <f>B194</f>
        <v>Other Cloud companies</v>
      </c>
      <c r="C207" s="50"/>
      <c r="D207" s="50"/>
      <c r="E207" s="50"/>
      <c r="F207" s="50"/>
      <c r="G207" s="50"/>
      <c r="H207" s="50"/>
      <c r="I207" s="50"/>
      <c r="J207" s="50"/>
      <c r="K207" s="54"/>
      <c r="L207" s="54"/>
    </row>
    <row r="208" spans="1:34" hidden="1" outlineLevel="1">
      <c r="B208" s="95" t="str">
        <f>B195</f>
        <v>placeholder</v>
      </c>
      <c r="C208" s="50"/>
      <c r="D208" s="50"/>
      <c r="E208" s="50"/>
      <c r="F208" s="50"/>
      <c r="G208" s="50"/>
      <c r="H208" s="50"/>
      <c r="I208" s="50"/>
      <c r="J208" s="50"/>
      <c r="K208" s="54"/>
      <c r="L208" s="54"/>
    </row>
    <row r="209" spans="2:14" hidden="1" outlineLevel="1">
      <c r="B209" s="95" t="str">
        <f>B196</f>
        <v>placeholder</v>
      </c>
      <c r="C209" s="50"/>
      <c r="D209" s="50"/>
      <c r="E209" s="50"/>
      <c r="F209" s="50"/>
      <c r="G209" s="50"/>
      <c r="H209" s="50"/>
      <c r="I209" s="50"/>
      <c r="J209" s="50"/>
      <c r="K209" s="54"/>
      <c r="L209" s="54"/>
    </row>
    <row r="210" spans="2:14" collapsed="1">
      <c r="B210" s="18" t="s">
        <v>45</v>
      </c>
      <c r="C210" s="51"/>
      <c r="D210" s="51"/>
      <c r="E210" s="51"/>
      <c r="F210" s="51"/>
      <c r="G210" s="51"/>
      <c r="H210" s="51"/>
      <c r="I210" s="51"/>
      <c r="J210" s="51"/>
      <c r="K210" s="56"/>
      <c r="L210" s="56"/>
    </row>
    <row r="211" spans="2:14">
      <c r="C211" s="56"/>
      <c r="D211" s="56"/>
      <c r="E211" s="56"/>
      <c r="F211" s="56"/>
      <c r="G211" s="56"/>
      <c r="H211" s="56"/>
      <c r="I211" s="56"/>
      <c r="J211" s="56"/>
      <c r="K211" s="56"/>
      <c r="L211" s="56"/>
    </row>
    <row r="212" spans="2:14">
      <c r="C212" s="56"/>
      <c r="D212" s="56"/>
      <c r="E212" s="56"/>
      <c r="F212" s="56"/>
      <c r="G212" s="56"/>
      <c r="H212" s="56"/>
      <c r="I212" s="56"/>
      <c r="J212" s="56"/>
      <c r="K212" s="56"/>
      <c r="L212" s="56"/>
    </row>
    <row r="213" spans="2:14">
      <c r="K213" s="70"/>
      <c r="L213" s="70"/>
    </row>
    <row r="214" spans="2:14" ht="17.399999999999999">
      <c r="B214" s="8" t="s">
        <v>90</v>
      </c>
    </row>
    <row r="216" spans="2:14">
      <c r="B216" s="14" t="s">
        <v>54</v>
      </c>
      <c r="C216" s="49">
        <v>2021</v>
      </c>
      <c r="D216" s="49">
        <v>2022</v>
      </c>
      <c r="E216" s="49">
        <v>2023</v>
      </c>
      <c r="F216" s="49">
        <v>2024</v>
      </c>
      <c r="G216" s="49">
        <v>2025</v>
      </c>
      <c r="H216" s="49">
        <v>2026</v>
      </c>
      <c r="I216" s="49">
        <v>2027</v>
      </c>
      <c r="J216" s="49">
        <v>2028</v>
      </c>
    </row>
    <row r="217" spans="2:14">
      <c r="B217" s="14" t="s">
        <v>114</v>
      </c>
      <c r="C217" s="80"/>
      <c r="D217" s="80"/>
      <c r="E217" s="80"/>
      <c r="F217" s="80"/>
      <c r="G217" s="80"/>
      <c r="H217" s="80"/>
      <c r="I217" s="80"/>
      <c r="J217" s="80"/>
      <c r="K217" s="71"/>
      <c r="L217" s="71"/>
    </row>
    <row r="218" spans="2:14">
      <c r="B218" s="14" t="s">
        <v>53</v>
      </c>
      <c r="C218" s="80"/>
      <c r="D218" s="80"/>
      <c r="E218" s="80"/>
      <c r="F218" s="80"/>
      <c r="G218" s="80"/>
      <c r="H218" s="80"/>
      <c r="I218" s="80"/>
      <c r="J218" s="80"/>
      <c r="K218" s="71"/>
      <c r="L218" s="71"/>
    </row>
    <row r="219" spans="2:14">
      <c r="B219" s="14" t="s">
        <v>115</v>
      </c>
      <c r="C219" s="80"/>
      <c r="D219" s="80"/>
      <c r="E219" s="80"/>
      <c r="F219" s="80"/>
      <c r="G219" s="80"/>
      <c r="H219" s="80"/>
      <c r="I219" s="80"/>
      <c r="J219" s="80"/>
      <c r="K219" s="71"/>
      <c r="L219" s="71"/>
    </row>
    <row r="222" spans="2:14">
      <c r="B222" s="20" t="s">
        <v>91</v>
      </c>
      <c r="C222" s="49">
        <v>2021</v>
      </c>
      <c r="D222" s="49">
        <v>2022</v>
      </c>
      <c r="E222" s="49">
        <v>2023</v>
      </c>
      <c r="F222" s="49">
        <v>2024</v>
      </c>
      <c r="G222" s="49">
        <v>2025</v>
      </c>
      <c r="H222" s="49">
        <v>2026</v>
      </c>
      <c r="I222" s="49">
        <v>2027</v>
      </c>
      <c r="J222" s="49">
        <v>2028</v>
      </c>
      <c r="N222" s="25"/>
    </row>
    <row r="223" spans="2:14">
      <c r="B223" s="14" t="s">
        <v>46</v>
      </c>
      <c r="C223" s="81"/>
      <c r="D223" s="81"/>
      <c r="E223" s="81"/>
      <c r="F223" s="81"/>
      <c r="G223" s="81"/>
      <c r="H223" s="81"/>
      <c r="I223" s="81"/>
      <c r="J223" s="81"/>
      <c r="K223" s="57"/>
      <c r="L223" s="57"/>
      <c r="N223" s="46"/>
    </row>
    <row r="224" spans="2:14">
      <c r="B224" s="14" t="s">
        <v>22</v>
      </c>
      <c r="C224" s="81"/>
      <c r="D224" s="81"/>
      <c r="E224" s="81"/>
      <c r="F224" s="81"/>
      <c r="G224" s="81"/>
      <c r="H224" s="81"/>
      <c r="I224" s="81"/>
      <c r="J224" s="81"/>
      <c r="K224" s="57"/>
      <c r="L224" s="57"/>
    </row>
    <row r="225" spans="2:12">
      <c r="B225" s="14" t="s">
        <v>23</v>
      </c>
      <c r="C225" s="81"/>
      <c r="D225" s="81"/>
      <c r="E225" s="81"/>
      <c r="F225" s="81"/>
      <c r="G225" s="81"/>
      <c r="H225" s="81"/>
      <c r="I225" s="81"/>
      <c r="J225" s="81"/>
      <c r="K225" s="57"/>
      <c r="L225" s="57"/>
    </row>
    <row r="247" spans="2:12" ht="17.399999999999999">
      <c r="B247" s="8" t="s">
        <v>92</v>
      </c>
    </row>
    <row r="249" spans="2:12">
      <c r="B249" s="20" t="s">
        <v>93</v>
      </c>
      <c r="C249" s="49">
        <v>2021</v>
      </c>
      <c r="D249" s="49">
        <v>2022</v>
      </c>
      <c r="E249" s="49">
        <v>2023</v>
      </c>
      <c r="F249" s="49">
        <v>2024</v>
      </c>
      <c r="G249" s="49">
        <v>2025</v>
      </c>
      <c r="H249" s="49">
        <v>2026</v>
      </c>
      <c r="I249" s="49">
        <v>2027</v>
      </c>
      <c r="J249" s="49">
        <v>2028</v>
      </c>
    </row>
    <row r="250" spans="2:12">
      <c r="B250" s="18" t="s">
        <v>51</v>
      </c>
      <c r="C250" s="58"/>
      <c r="D250" s="58"/>
      <c r="E250" s="67"/>
      <c r="F250" s="67"/>
      <c r="G250" s="67"/>
      <c r="H250" s="67"/>
      <c r="I250" s="67"/>
      <c r="J250" s="67"/>
      <c r="K250" s="73"/>
      <c r="L250" s="73"/>
    </row>
    <row r="251" spans="2:12">
      <c r="B251" s="18" t="s">
        <v>52</v>
      </c>
      <c r="C251" s="58"/>
      <c r="D251" s="58"/>
      <c r="E251" s="67"/>
      <c r="F251" s="67"/>
      <c r="G251" s="67"/>
      <c r="H251" s="67"/>
      <c r="I251" s="67"/>
      <c r="J251" s="67"/>
      <c r="K251" s="73"/>
      <c r="L251" s="73"/>
    </row>
    <row r="252" spans="2:12">
      <c r="B252" s="18" t="s">
        <v>64</v>
      </c>
      <c r="C252" s="58"/>
      <c r="D252" s="58"/>
      <c r="E252" s="67"/>
      <c r="F252" s="67"/>
      <c r="G252" s="67"/>
      <c r="H252" s="67"/>
      <c r="I252" s="67"/>
      <c r="J252" s="67"/>
      <c r="K252" s="73"/>
      <c r="L252" s="73"/>
    </row>
    <row r="253" spans="2:12" ht="13.8" customHeight="1">
      <c r="C253" s="59"/>
      <c r="D253" s="59"/>
      <c r="E253" s="59"/>
      <c r="F253" s="59"/>
      <c r="G253" s="59"/>
      <c r="H253" s="59"/>
      <c r="I253" s="59"/>
    </row>
    <row r="254" spans="2:12">
      <c r="B254" s="20" t="s">
        <v>94</v>
      </c>
      <c r="C254" s="49">
        <v>2021</v>
      </c>
      <c r="D254" s="49">
        <v>2022</v>
      </c>
      <c r="E254" s="49">
        <v>2023</v>
      </c>
      <c r="F254" s="49">
        <v>2024</v>
      </c>
      <c r="G254" s="49">
        <v>2025</v>
      </c>
      <c r="H254" s="49">
        <v>2026</v>
      </c>
      <c r="I254" s="49">
        <v>2027</v>
      </c>
      <c r="J254" s="49">
        <v>2028</v>
      </c>
    </row>
    <row r="255" spans="2:12">
      <c r="B255" s="18" t="s">
        <v>95</v>
      </c>
      <c r="C255" s="19">
        <f t="shared" ref="C255:J255" si="0">C56*C250</f>
        <v>0</v>
      </c>
      <c r="D255" s="19">
        <f t="shared" si="0"/>
        <v>0</v>
      </c>
      <c r="E255" s="19">
        <f t="shared" si="0"/>
        <v>0</v>
      </c>
      <c r="F255" s="19">
        <f t="shared" si="0"/>
        <v>0</v>
      </c>
      <c r="G255" s="19">
        <f t="shared" si="0"/>
        <v>0</v>
      </c>
      <c r="H255" s="19">
        <f t="shared" si="0"/>
        <v>0</v>
      </c>
      <c r="I255" s="19">
        <f t="shared" si="0"/>
        <v>0</v>
      </c>
      <c r="J255" s="19">
        <f t="shared" si="0"/>
        <v>0</v>
      </c>
      <c r="K255" s="17"/>
      <c r="L255" s="16"/>
    </row>
    <row r="256" spans="2:12">
      <c r="B256" s="18" t="s">
        <v>96</v>
      </c>
      <c r="C256" s="19">
        <f t="shared" ref="C256:J256" si="1">C56-C255</f>
        <v>0</v>
      </c>
      <c r="D256" s="19">
        <f t="shared" si="1"/>
        <v>0</v>
      </c>
      <c r="E256" s="19">
        <f t="shared" si="1"/>
        <v>0</v>
      </c>
      <c r="F256" s="19">
        <f t="shared" si="1"/>
        <v>0</v>
      </c>
      <c r="G256" s="19">
        <f t="shared" si="1"/>
        <v>0</v>
      </c>
      <c r="H256" s="19">
        <f t="shared" si="1"/>
        <v>0</v>
      </c>
      <c r="I256" s="19">
        <f t="shared" si="1"/>
        <v>0</v>
      </c>
      <c r="J256" s="19">
        <f t="shared" si="1"/>
        <v>0</v>
      </c>
      <c r="K256" s="17"/>
      <c r="L256" s="16"/>
    </row>
    <row r="257" spans="2:12">
      <c r="B257" s="18" t="s">
        <v>97</v>
      </c>
      <c r="C257" s="19">
        <f t="shared" ref="C257:J257" si="2">C57*C251</f>
        <v>0</v>
      </c>
      <c r="D257" s="19">
        <f t="shared" si="2"/>
        <v>0</v>
      </c>
      <c r="E257" s="19">
        <f t="shared" si="2"/>
        <v>0</v>
      </c>
      <c r="F257" s="19">
        <f t="shared" si="2"/>
        <v>0</v>
      </c>
      <c r="G257" s="19">
        <f t="shared" si="2"/>
        <v>0</v>
      </c>
      <c r="H257" s="19">
        <f t="shared" si="2"/>
        <v>0</v>
      </c>
      <c r="I257" s="19">
        <f t="shared" si="2"/>
        <v>0</v>
      </c>
      <c r="J257" s="19">
        <f t="shared" si="2"/>
        <v>0</v>
      </c>
      <c r="K257" s="16"/>
      <c r="L257" s="16"/>
    </row>
    <row r="258" spans="2:12">
      <c r="B258" s="18" t="s">
        <v>98</v>
      </c>
      <c r="C258" s="19">
        <f t="shared" ref="C258:J258" si="3">C57-C257</f>
        <v>0</v>
      </c>
      <c r="D258" s="19">
        <f t="shared" si="3"/>
        <v>0</v>
      </c>
      <c r="E258" s="19">
        <f t="shared" si="3"/>
        <v>0</v>
      </c>
      <c r="F258" s="19">
        <f t="shared" si="3"/>
        <v>0</v>
      </c>
      <c r="G258" s="19">
        <f t="shared" si="3"/>
        <v>0</v>
      </c>
      <c r="H258" s="19">
        <f t="shared" si="3"/>
        <v>0</v>
      </c>
      <c r="I258" s="19">
        <f t="shared" si="3"/>
        <v>0</v>
      </c>
      <c r="J258" s="19">
        <f t="shared" si="3"/>
        <v>0</v>
      </c>
      <c r="K258" s="16"/>
      <c r="L258" s="16"/>
    </row>
    <row r="259" spans="2:12">
      <c r="B259" s="18" t="s">
        <v>108</v>
      </c>
      <c r="C259" s="19">
        <f t="shared" ref="C259:J259" si="4">C58*C252</f>
        <v>0</v>
      </c>
      <c r="D259" s="19">
        <f t="shared" si="4"/>
        <v>0</v>
      </c>
      <c r="E259" s="19">
        <f t="shared" si="4"/>
        <v>0</v>
      </c>
      <c r="F259" s="19">
        <f t="shared" si="4"/>
        <v>0</v>
      </c>
      <c r="G259" s="19">
        <f t="shared" si="4"/>
        <v>0</v>
      </c>
      <c r="H259" s="19">
        <f t="shared" si="4"/>
        <v>0</v>
      </c>
      <c r="I259" s="19">
        <f t="shared" si="4"/>
        <v>0</v>
      </c>
      <c r="J259" s="19">
        <f t="shared" si="4"/>
        <v>0</v>
      </c>
      <c r="K259" s="16"/>
      <c r="L259" s="16"/>
    </row>
    <row r="260" spans="2:12">
      <c r="B260" s="18" t="s">
        <v>109</v>
      </c>
      <c r="C260" s="19">
        <f t="shared" ref="C260:J260" si="5">C58-C259</f>
        <v>0</v>
      </c>
      <c r="D260" s="19">
        <f t="shared" si="5"/>
        <v>0</v>
      </c>
      <c r="E260" s="19">
        <f t="shared" si="5"/>
        <v>0</v>
      </c>
      <c r="F260" s="19">
        <f t="shared" si="5"/>
        <v>0</v>
      </c>
      <c r="G260" s="19">
        <f t="shared" si="5"/>
        <v>0</v>
      </c>
      <c r="H260" s="19">
        <f t="shared" si="5"/>
        <v>0</v>
      </c>
      <c r="I260" s="19">
        <f t="shared" si="5"/>
        <v>0</v>
      </c>
      <c r="J260" s="19">
        <f t="shared" si="5"/>
        <v>0</v>
      </c>
      <c r="K260" s="16"/>
      <c r="L260" s="16"/>
    </row>
    <row r="261" spans="2:12">
      <c r="C261" s="16"/>
      <c r="D261" s="16"/>
      <c r="E261" s="16"/>
      <c r="F261" s="16"/>
      <c r="G261" s="16"/>
      <c r="H261" s="16"/>
      <c r="I261" s="16"/>
      <c r="J261" s="16"/>
      <c r="K261" s="16"/>
      <c r="L261" s="16"/>
    </row>
    <row r="262" spans="2:12">
      <c r="B262" s="20" t="s">
        <v>99</v>
      </c>
      <c r="C262" s="49">
        <v>2021</v>
      </c>
      <c r="D262" s="49">
        <v>2022</v>
      </c>
      <c r="E262" s="49">
        <v>2023</v>
      </c>
      <c r="F262" s="49">
        <v>2024</v>
      </c>
      <c r="G262" s="49">
        <v>2025</v>
      </c>
      <c r="H262" s="49">
        <v>2026</v>
      </c>
      <c r="I262" s="49">
        <v>2027</v>
      </c>
      <c r="J262" s="49">
        <v>2028</v>
      </c>
    </row>
    <row r="263" spans="2:12">
      <c r="B263" s="18" t="s">
        <v>95</v>
      </c>
      <c r="C263" s="60"/>
      <c r="D263" s="60"/>
      <c r="E263" s="60"/>
      <c r="F263" s="60"/>
      <c r="G263" s="60"/>
      <c r="H263" s="60"/>
      <c r="I263" s="60"/>
      <c r="J263" s="60"/>
      <c r="K263" s="54"/>
      <c r="L263" s="54"/>
    </row>
    <row r="264" spans="2:12">
      <c r="B264" s="18" t="s">
        <v>96</v>
      </c>
      <c r="C264" s="60"/>
      <c r="D264" s="60"/>
      <c r="E264" s="60"/>
      <c r="F264" s="60"/>
      <c r="G264" s="60"/>
      <c r="H264" s="60"/>
      <c r="I264" s="60"/>
      <c r="J264" s="60"/>
      <c r="K264" s="54"/>
      <c r="L264" s="54"/>
    </row>
    <row r="265" spans="2:12">
      <c r="B265" s="18" t="s">
        <v>97</v>
      </c>
      <c r="C265" s="60"/>
      <c r="D265" s="60"/>
      <c r="E265" s="60"/>
      <c r="F265" s="60"/>
      <c r="G265" s="60"/>
      <c r="H265" s="60"/>
      <c r="I265" s="60"/>
      <c r="J265" s="60"/>
      <c r="K265" s="54"/>
      <c r="L265" s="54"/>
    </row>
    <row r="266" spans="2:12">
      <c r="B266" s="18" t="s">
        <v>98</v>
      </c>
      <c r="C266" s="60"/>
      <c r="D266" s="60"/>
      <c r="E266" s="60"/>
      <c r="F266" s="60"/>
      <c r="G266" s="60"/>
      <c r="H266" s="60"/>
      <c r="I266" s="60"/>
      <c r="J266" s="60"/>
      <c r="K266" s="54"/>
      <c r="L266" s="54"/>
    </row>
    <row r="267" spans="2:12">
      <c r="B267" s="18" t="s">
        <v>108</v>
      </c>
      <c r="C267" s="60"/>
      <c r="D267" s="60"/>
      <c r="E267" s="60"/>
      <c r="F267" s="60"/>
      <c r="G267" s="60"/>
      <c r="H267" s="60"/>
      <c r="I267" s="60"/>
      <c r="J267" s="60"/>
      <c r="K267" s="54"/>
      <c r="L267" s="54"/>
    </row>
    <row r="268" spans="2:12">
      <c r="B268" s="18" t="s">
        <v>109</v>
      </c>
      <c r="C268" s="60"/>
      <c r="D268" s="60"/>
      <c r="E268" s="60"/>
      <c r="F268" s="60"/>
      <c r="G268" s="60"/>
      <c r="H268" s="60"/>
      <c r="I268" s="60"/>
      <c r="J268" s="60"/>
      <c r="K268" s="54"/>
      <c r="L268" s="54"/>
    </row>
    <row r="269" spans="2:12" ht="13.8" customHeight="1"/>
    <row r="270" spans="2:12">
      <c r="B270" s="20" t="s">
        <v>100</v>
      </c>
      <c r="C270" s="49">
        <v>2021</v>
      </c>
      <c r="D270" s="49">
        <v>2022</v>
      </c>
      <c r="E270" s="49">
        <v>2023</v>
      </c>
      <c r="F270" s="49">
        <v>2024</v>
      </c>
      <c r="G270" s="49">
        <v>2025</v>
      </c>
      <c r="H270" s="49">
        <v>2026</v>
      </c>
      <c r="I270" s="49">
        <v>2027</v>
      </c>
      <c r="J270" s="49">
        <v>2028</v>
      </c>
    </row>
    <row r="271" spans="2:12">
      <c r="B271" s="18" t="s">
        <v>95</v>
      </c>
      <c r="C271" s="60">
        <f t="shared" ref="C271:J276" si="6">C255*C263/10^6</f>
        <v>0</v>
      </c>
      <c r="D271" s="60">
        <f t="shared" si="6"/>
        <v>0</v>
      </c>
      <c r="E271" s="60">
        <f t="shared" si="6"/>
        <v>0</v>
      </c>
      <c r="F271" s="60">
        <f t="shared" si="6"/>
        <v>0</v>
      </c>
      <c r="G271" s="60">
        <f t="shared" si="6"/>
        <v>0</v>
      </c>
      <c r="H271" s="60">
        <f t="shared" si="6"/>
        <v>0</v>
      </c>
      <c r="I271" s="60">
        <f t="shared" si="6"/>
        <v>0</v>
      </c>
      <c r="J271" s="60">
        <f t="shared" si="6"/>
        <v>0</v>
      </c>
      <c r="K271" s="54"/>
      <c r="L271" s="54"/>
    </row>
    <row r="272" spans="2:12">
      <c r="B272" s="18" t="s">
        <v>96</v>
      </c>
      <c r="C272" s="60">
        <f t="shared" si="6"/>
        <v>0</v>
      </c>
      <c r="D272" s="60">
        <f t="shared" si="6"/>
        <v>0</v>
      </c>
      <c r="E272" s="60">
        <f t="shared" si="6"/>
        <v>0</v>
      </c>
      <c r="F272" s="60">
        <f t="shared" si="6"/>
        <v>0</v>
      </c>
      <c r="G272" s="60">
        <f t="shared" si="6"/>
        <v>0</v>
      </c>
      <c r="H272" s="60">
        <f t="shared" si="6"/>
        <v>0</v>
      </c>
      <c r="I272" s="60">
        <f t="shared" si="6"/>
        <v>0</v>
      </c>
      <c r="J272" s="60">
        <f t="shared" si="6"/>
        <v>0</v>
      </c>
      <c r="K272" s="54"/>
      <c r="L272" s="54"/>
    </row>
    <row r="273" spans="2:12">
      <c r="B273" s="18" t="s">
        <v>97</v>
      </c>
      <c r="C273" s="60">
        <f t="shared" si="6"/>
        <v>0</v>
      </c>
      <c r="D273" s="60">
        <f t="shared" si="6"/>
        <v>0</v>
      </c>
      <c r="E273" s="60">
        <f t="shared" si="6"/>
        <v>0</v>
      </c>
      <c r="F273" s="60">
        <f t="shared" si="6"/>
        <v>0</v>
      </c>
      <c r="G273" s="60">
        <f t="shared" si="6"/>
        <v>0</v>
      </c>
      <c r="H273" s="60">
        <f t="shared" si="6"/>
        <v>0</v>
      </c>
      <c r="I273" s="60">
        <f t="shared" si="6"/>
        <v>0</v>
      </c>
      <c r="J273" s="60">
        <f t="shared" si="6"/>
        <v>0</v>
      </c>
      <c r="K273" s="54"/>
      <c r="L273" s="54"/>
    </row>
    <row r="274" spans="2:12">
      <c r="B274" s="18" t="s">
        <v>98</v>
      </c>
      <c r="C274" s="60">
        <f t="shared" si="6"/>
        <v>0</v>
      </c>
      <c r="D274" s="60">
        <f t="shared" si="6"/>
        <v>0</v>
      </c>
      <c r="E274" s="60">
        <f t="shared" si="6"/>
        <v>0</v>
      </c>
      <c r="F274" s="60">
        <f t="shared" si="6"/>
        <v>0</v>
      </c>
      <c r="G274" s="60">
        <f t="shared" si="6"/>
        <v>0</v>
      </c>
      <c r="H274" s="60">
        <f t="shared" si="6"/>
        <v>0</v>
      </c>
      <c r="I274" s="60">
        <f t="shared" si="6"/>
        <v>0</v>
      </c>
      <c r="J274" s="60">
        <f t="shared" si="6"/>
        <v>0</v>
      </c>
      <c r="K274" s="54"/>
      <c r="L274" s="54"/>
    </row>
    <row r="275" spans="2:12">
      <c r="B275" s="18" t="s">
        <v>108</v>
      </c>
      <c r="C275" s="60">
        <f t="shared" si="6"/>
        <v>0</v>
      </c>
      <c r="D275" s="60">
        <f t="shared" si="6"/>
        <v>0</v>
      </c>
      <c r="E275" s="60">
        <f t="shared" si="6"/>
        <v>0</v>
      </c>
      <c r="F275" s="60">
        <f t="shared" si="6"/>
        <v>0</v>
      </c>
      <c r="G275" s="60">
        <f t="shared" si="6"/>
        <v>0</v>
      </c>
      <c r="H275" s="60">
        <f t="shared" si="6"/>
        <v>0</v>
      </c>
      <c r="I275" s="60">
        <f t="shared" si="6"/>
        <v>0</v>
      </c>
      <c r="J275" s="60">
        <f t="shared" si="6"/>
        <v>0</v>
      </c>
      <c r="K275" s="54"/>
      <c r="L275" s="54"/>
    </row>
    <row r="276" spans="2:12">
      <c r="B276" s="18" t="s">
        <v>109</v>
      </c>
      <c r="C276" s="60">
        <f t="shared" si="6"/>
        <v>0</v>
      </c>
      <c r="D276" s="60">
        <f t="shared" si="6"/>
        <v>0</v>
      </c>
      <c r="E276" s="60">
        <f t="shared" si="6"/>
        <v>0</v>
      </c>
      <c r="F276" s="60">
        <f t="shared" si="6"/>
        <v>0</v>
      </c>
      <c r="G276" s="60">
        <f t="shared" si="6"/>
        <v>0</v>
      </c>
      <c r="H276" s="60">
        <f t="shared" si="6"/>
        <v>0</v>
      </c>
      <c r="I276" s="60">
        <f t="shared" si="6"/>
        <v>0</v>
      </c>
      <c r="J276" s="60">
        <f t="shared" si="6"/>
        <v>0</v>
      </c>
      <c r="K276" s="54"/>
      <c r="L276" s="54"/>
    </row>
    <row r="277" spans="2:12">
      <c r="B277" s="20"/>
    </row>
    <row r="278" spans="2:12">
      <c r="B278" s="20" t="s">
        <v>101</v>
      </c>
      <c r="C278" s="49">
        <v>2021</v>
      </c>
      <c r="D278" s="49">
        <v>2022</v>
      </c>
      <c r="E278" s="49">
        <v>2023</v>
      </c>
      <c r="F278" s="49">
        <v>2024</v>
      </c>
      <c r="G278" s="49">
        <v>2025</v>
      </c>
      <c r="H278" s="49">
        <v>2026</v>
      </c>
      <c r="I278" s="49">
        <v>2027</v>
      </c>
      <c r="J278" s="49">
        <v>2028</v>
      </c>
    </row>
    <row r="279" spans="2:12">
      <c r="B279" s="18" t="s">
        <v>112</v>
      </c>
      <c r="C279" s="19">
        <f t="shared" ref="C279:J279" si="7">C256+C258+C260</f>
        <v>0</v>
      </c>
      <c r="D279" s="19">
        <f t="shared" si="7"/>
        <v>0</v>
      </c>
      <c r="E279" s="19">
        <f t="shared" si="7"/>
        <v>0</v>
      </c>
      <c r="F279" s="19">
        <f t="shared" si="7"/>
        <v>0</v>
      </c>
      <c r="G279" s="19">
        <f t="shared" si="7"/>
        <v>0</v>
      </c>
      <c r="H279" s="19">
        <f t="shared" si="7"/>
        <v>0</v>
      </c>
      <c r="I279" s="19">
        <f t="shared" si="7"/>
        <v>0</v>
      </c>
      <c r="J279" s="19">
        <f t="shared" si="7"/>
        <v>0</v>
      </c>
      <c r="K279" s="16"/>
      <c r="L279" s="16"/>
    </row>
    <row r="280" spans="2:12">
      <c r="B280" s="18" t="s">
        <v>113</v>
      </c>
      <c r="C280" s="19">
        <f t="shared" ref="C280:J280" si="8">C255+C257+C259</f>
        <v>0</v>
      </c>
      <c r="D280" s="19">
        <f t="shared" si="8"/>
        <v>0</v>
      </c>
      <c r="E280" s="19">
        <f t="shared" si="8"/>
        <v>0</v>
      </c>
      <c r="F280" s="19">
        <f t="shared" si="8"/>
        <v>0</v>
      </c>
      <c r="G280" s="19">
        <f t="shared" si="8"/>
        <v>0</v>
      </c>
      <c r="H280" s="19">
        <f t="shared" si="8"/>
        <v>0</v>
      </c>
      <c r="I280" s="19">
        <f t="shared" si="8"/>
        <v>0</v>
      </c>
      <c r="J280" s="19">
        <f t="shared" si="8"/>
        <v>0</v>
      </c>
      <c r="K280" s="16"/>
      <c r="L280" s="16"/>
    </row>
    <row r="282" spans="2:12">
      <c r="B282" s="20" t="s">
        <v>102</v>
      </c>
      <c r="C282" s="49">
        <v>2021</v>
      </c>
      <c r="D282" s="49">
        <v>2022</v>
      </c>
      <c r="E282" s="49">
        <v>2023</v>
      </c>
      <c r="F282" s="49">
        <v>2024</v>
      </c>
      <c r="G282" s="49">
        <v>2025</v>
      </c>
      <c r="H282" s="49">
        <v>2026</v>
      </c>
      <c r="I282" s="49">
        <v>2027</v>
      </c>
      <c r="J282" s="49">
        <v>2028</v>
      </c>
    </row>
    <row r="283" spans="2:12">
      <c r="B283" s="18" t="s">
        <v>112</v>
      </c>
      <c r="C283" s="51">
        <f>C272+C274+C276</f>
        <v>0</v>
      </c>
      <c r="D283" s="51">
        <f t="shared" ref="D283:J283" si="9">D272+D274+D276</f>
        <v>0</v>
      </c>
      <c r="E283" s="51">
        <f t="shared" si="9"/>
        <v>0</v>
      </c>
      <c r="F283" s="51">
        <f t="shared" si="9"/>
        <v>0</v>
      </c>
      <c r="G283" s="51">
        <f t="shared" si="9"/>
        <v>0</v>
      </c>
      <c r="H283" s="51">
        <f t="shared" si="9"/>
        <v>0</v>
      </c>
      <c r="I283" s="51">
        <f t="shared" si="9"/>
        <v>0</v>
      </c>
      <c r="J283" s="51">
        <f t="shared" si="9"/>
        <v>0</v>
      </c>
      <c r="K283" s="56"/>
      <c r="L283" s="56"/>
    </row>
    <row r="284" spans="2:12">
      <c r="B284" s="18" t="s">
        <v>113</v>
      </c>
      <c r="C284" s="51">
        <f>C271+C273+C275</f>
        <v>0</v>
      </c>
      <c r="D284" s="51">
        <f t="shared" ref="D284:J284" si="10">D271+D273+D275</f>
        <v>0</v>
      </c>
      <c r="E284" s="51">
        <f t="shared" si="10"/>
        <v>0</v>
      </c>
      <c r="F284" s="51">
        <f t="shared" si="10"/>
        <v>0</v>
      </c>
      <c r="G284" s="51">
        <f t="shared" si="10"/>
        <v>0</v>
      </c>
      <c r="H284" s="51">
        <f t="shared" si="10"/>
        <v>0</v>
      </c>
      <c r="I284" s="51">
        <f t="shared" si="10"/>
        <v>0</v>
      </c>
      <c r="J284" s="51">
        <f t="shared" si="10"/>
        <v>0</v>
      </c>
      <c r="K284" s="56"/>
      <c r="L284" s="56"/>
    </row>
    <row r="286" spans="2:12">
      <c r="B286" s="18" t="s">
        <v>121</v>
      </c>
      <c r="C286" s="18"/>
      <c r="D286" s="18"/>
      <c r="E286" s="75"/>
      <c r="F286" s="76"/>
      <c r="G286" s="76"/>
      <c r="H286" s="76"/>
      <c r="I286" s="76"/>
      <c r="J286" s="76"/>
      <c r="K286" s="74"/>
      <c r="L286" s="74"/>
    </row>
    <row r="287" spans="2:12">
      <c r="B287" s="2" t="s">
        <v>110</v>
      </c>
      <c r="C287" s="75"/>
      <c r="D287" s="75"/>
      <c r="E287" s="75"/>
      <c r="F287" s="76"/>
      <c r="G287" s="76"/>
      <c r="H287" s="76"/>
      <c r="I287" s="76"/>
      <c r="J287" s="76"/>
      <c r="K287" s="74"/>
      <c r="L287" s="74"/>
    </row>
    <row r="288" spans="2:12">
      <c r="B288" s="2" t="s">
        <v>111</v>
      </c>
      <c r="C288" s="75"/>
      <c r="D288" s="75"/>
      <c r="E288" s="75"/>
      <c r="F288" s="76"/>
      <c r="G288" s="76"/>
      <c r="H288" s="76"/>
      <c r="I288" s="76"/>
      <c r="J288" s="76"/>
      <c r="K288" s="74"/>
      <c r="L288" s="74"/>
    </row>
    <row r="290" spans="2:12">
      <c r="B290" s="20" t="s">
        <v>103</v>
      </c>
      <c r="C290" s="56">
        <f t="shared" ref="C290:I290" si="11">C70+C71+C72</f>
        <v>0</v>
      </c>
      <c r="D290" s="56">
        <f t="shared" si="11"/>
        <v>0</v>
      </c>
      <c r="E290" s="56">
        <f>E70+E71+E72</f>
        <v>0</v>
      </c>
      <c r="F290" s="56">
        <f t="shared" si="11"/>
        <v>0</v>
      </c>
      <c r="G290" s="56">
        <f t="shared" si="11"/>
        <v>0</v>
      </c>
      <c r="H290" s="56">
        <f t="shared" si="11"/>
        <v>0</v>
      </c>
      <c r="I290" s="56">
        <f t="shared" si="11"/>
        <v>0</v>
      </c>
      <c r="J290" s="56">
        <f>J70+J71+J72</f>
        <v>0</v>
      </c>
      <c r="K290" s="56"/>
      <c r="L290" s="56"/>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R33"/>
  <sheetViews>
    <sheetView zoomScaleNormal="100" workbookViewId="0"/>
  </sheetViews>
  <sheetFormatPr defaultColWidth="8.5" defaultRowHeight="15.6"/>
  <cols>
    <col min="1" max="1" width="35.5" customWidth="1"/>
    <col min="2" max="2" width="26.19921875" customWidth="1"/>
    <col min="3" max="10" width="11.69921875" customWidth="1"/>
    <col min="11" max="12" width="10" bestFit="1" customWidth="1"/>
    <col min="13" max="15" width="9" bestFit="1" customWidth="1"/>
    <col min="16" max="16" width="10" bestFit="1" customWidth="1"/>
    <col min="17" max="22" width="9" bestFit="1" customWidth="1"/>
    <col min="23" max="28" width="11.5" bestFit="1" customWidth="1"/>
    <col min="30" max="33" width="9.5" customWidth="1"/>
  </cols>
  <sheetData>
    <row r="1" spans="1:18" s="14" customFormat="1" ht="13.8"/>
    <row r="2" spans="1:18" s="14" customFormat="1" ht="17.399999999999999">
      <c r="B2" s="8" t="str">
        <f>Introduction!B2</f>
        <v>LightCounting Switch Chip Forecast</v>
      </c>
    </row>
    <row r="3" spans="1:18" s="14" customFormat="1">
      <c r="B3" s="44" t="str">
        <f>Introduction!B3</f>
        <v>Ethernet, InfiniBand and Optical Switches for Cloud Datacenters - Sample Template</v>
      </c>
    </row>
    <row r="4" spans="1:18" s="14" customFormat="1" ht="13.8" customHeight="1">
      <c r="F4" s="45"/>
      <c r="G4" s="16"/>
      <c r="H4" s="16"/>
      <c r="I4" s="16"/>
      <c r="J4" s="16"/>
      <c r="K4" s="16"/>
      <c r="L4" s="16"/>
      <c r="M4" s="16"/>
      <c r="N4" s="16"/>
      <c r="O4" s="16"/>
      <c r="P4" s="16"/>
      <c r="Q4" s="16"/>
    </row>
    <row r="5" spans="1:18" ht="18">
      <c r="A5" s="14"/>
      <c r="B5" s="22" t="s">
        <v>60</v>
      </c>
    </row>
    <row r="6" spans="1:18" s="14" customFormat="1" ht="13.8">
      <c r="C6" s="32"/>
      <c r="D6" s="32"/>
      <c r="E6" s="32"/>
      <c r="F6" s="32"/>
      <c r="G6" s="32"/>
      <c r="H6" s="32"/>
      <c r="I6" s="32"/>
      <c r="J6" s="32"/>
      <c r="K6" s="32"/>
      <c r="L6" s="32"/>
      <c r="M6" s="32"/>
      <c r="N6" s="32"/>
      <c r="O6" s="32"/>
      <c r="P6" s="32"/>
      <c r="Q6" s="32"/>
      <c r="R6" s="21"/>
    </row>
    <row r="7" spans="1:18" s="14" customFormat="1" ht="13.8">
      <c r="R7" s="21"/>
    </row>
    <row r="8" spans="1:18" s="14" customFormat="1" ht="13.8">
      <c r="R8" s="21"/>
    </row>
    <row r="9" spans="1:18" s="14" customFormat="1" ht="13.8">
      <c r="R9" s="21"/>
    </row>
    <row r="10" spans="1:18" s="14" customFormat="1" ht="13.8">
      <c r="R10" s="21"/>
    </row>
    <row r="11" spans="1:18" s="14" customFormat="1" ht="13.8">
      <c r="R11" s="21"/>
    </row>
    <row r="12" spans="1:18" s="14" customFormat="1" ht="13.8">
      <c r="R12" s="21"/>
    </row>
    <row r="13" spans="1:18" s="14" customFormat="1" ht="13.8">
      <c r="R13" s="21"/>
    </row>
    <row r="14" spans="1:18" s="14" customFormat="1" ht="13.8">
      <c r="R14" s="21"/>
    </row>
    <row r="15" spans="1:18" s="14" customFormat="1" ht="13.8">
      <c r="R15" s="21"/>
    </row>
    <row r="16" spans="1:18" s="14" customFormat="1" ht="13.8">
      <c r="R16" s="21"/>
    </row>
    <row r="17" spans="1:18" s="14" customFormat="1" ht="13.8">
      <c r="R17" s="21"/>
    </row>
    <row r="18" spans="1:18" s="14" customFormat="1" ht="13.8">
      <c r="R18" s="21"/>
    </row>
    <row r="19" spans="1:18" s="14" customFormat="1" ht="13.8">
      <c r="R19" s="21"/>
    </row>
    <row r="20" spans="1:18" s="14" customFormat="1" ht="13.8">
      <c r="R20" s="21"/>
    </row>
    <row r="21" spans="1:18" s="14" customFormat="1" ht="13.8">
      <c r="R21" s="21"/>
    </row>
    <row r="22" spans="1:18" s="14" customFormat="1" ht="13.8">
      <c r="R22" s="21"/>
    </row>
    <row r="23" spans="1:18" s="14" customFormat="1" ht="13.8">
      <c r="R23" s="21"/>
    </row>
    <row r="24" spans="1:18" s="14" customFormat="1" ht="13.8">
      <c r="R24" s="21"/>
    </row>
    <row r="25" spans="1:18" s="14" customFormat="1" ht="13.8">
      <c r="R25" s="21"/>
    </row>
    <row r="26" spans="1:18" s="14" customFormat="1" ht="13.8">
      <c r="R26" s="21"/>
    </row>
    <row r="27" spans="1:18" s="14" customFormat="1" ht="13.8" customHeight="1">
      <c r="A27" s="1"/>
      <c r="B27" s="18" t="s">
        <v>59</v>
      </c>
      <c r="C27" s="49">
        <v>2021</v>
      </c>
      <c r="D27" s="49">
        <v>2022</v>
      </c>
      <c r="E27" s="49">
        <v>2023</v>
      </c>
      <c r="F27" s="49">
        <v>2024</v>
      </c>
      <c r="G27" s="49">
        <v>2025</v>
      </c>
      <c r="H27" s="49">
        <v>2026</v>
      </c>
      <c r="I27" s="49">
        <v>2027</v>
      </c>
      <c r="J27" s="49">
        <v>2028</v>
      </c>
      <c r="R27" s="21"/>
    </row>
    <row r="28" spans="1:18" s="14" customFormat="1" ht="13.8">
      <c r="A28" s="24"/>
      <c r="B28" s="18" t="s">
        <v>12</v>
      </c>
      <c r="C28" s="19"/>
      <c r="D28" s="19"/>
      <c r="E28" s="19"/>
      <c r="F28" s="19"/>
      <c r="G28" s="19"/>
      <c r="H28" s="19"/>
      <c r="I28" s="19"/>
      <c r="J28" s="19"/>
      <c r="K28" s="16"/>
      <c r="L28" s="16"/>
      <c r="R28" s="21"/>
    </row>
    <row r="29" spans="1:18" s="14" customFormat="1" ht="13.8">
      <c r="A29" s="24"/>
      <c r="B29" s="18" t="s">
        <v>13</v>
      </c>
      <c r="C29" s="19"/>
      <c r="D29" s="19"/>
      <c r="E29" s="19"/>
      <c r="F29" s="19"/>
      <c r="G29" s="19"/>
      <c r="H29" s="19"/>
      <c r="I29" s="19"/>
      <c r="J29" s="19"/>
      <c r="K29" s="16"/>
      <c r="L29" s="16"/>
      <c r="R29" s="21"/>
    </row>
    <row r="30" spans="1:18" s="14" customFormat="1" ht="13.8">
      <c r="A30" s="24"/>
      <c r="B30" s="18" t="s">
        <v>15</v>
      </c>
      <c r="C30" s="19"/>
      <c r="D30" s="19"/>
      <c r="E30" s="19"/>
      <c r="F30" s="19"/>
      <c r="G30" s="19"/>
      <c r="H30" s="19"/>
      <c r="I30" s="19"/>
      <c r="J30" s="19"/>
      <c r="K30" s="16"/>
      <c r="L30" s="16"/>
      <c r="R30" s="21"/>
    </row>
    <row r="31" spans="1:18" s="14" customFormat="1" ht="13.8">
      <c r="A31" s="24"/>
      <c r="B31" s="18" t="s">
        <v>61</v>
      </c>
      <c r="C31" s="19"/>
      <c r="D31" s="19"/>
      <c r="E31" s="19"/>
      <c r="F31" s="19"/>
      <c r="G31" s="19"/>
      <c r="H31" s="19"/>
      <c r="I31" s="19"/>
      <c r="J31" s="19"/>
      <c r="K31" s="16"/>
      <c r="L31" s="16"/>
      <c r="R31" s="21"/>
    </row>
    <row r="32" spans="1:18" s="14" customFormat="1" ht="13.8">
      <c r="A32" s="24"/>
      <c r="B32" s="18" t="s">
        <v>17</v>
      </c>
      <c r="C32" s="19"/>
      <c r="D32" s="19"/>
      <c r="E32" s="19"/>
      <c r="F32" s="19"/>
      <c r="G32" s="19"/>
      <c r="H32" s="19"/>
      <c r="I32" s="19"/>
      <c r="J32" s="19"/>
      <c r="K32" s="16"/>
      <c r="L32" s="16"/>
      <c r="R32" s="21"/>
    </row>
    <row r="33" spans="1:18" s="14" customFormat="1" ht="13.8">
      <c r="A33" s="26"/>
      <c r="R33" s="21"/>
    </row>
  </sheetData>
  <dataValidations count="1">
    <dataValidation type="list" allowBlank="1" showInputMessage="1" showErrorMessage="1" sqref="A29:A32" xr:uid="{00000000-0002-0000-0300-000000000000}">
      <formula1>INDIRECT("Products[LookupCodes]")</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D35"/>
  <sheetViews>
    <sheetView topLeftCell="A3" zoomScaleNormal="100" workbookViewId="0">
      <selection activeCell="A3" sqref="A3"/>
    </sheetView>
  </sheetViews>
  <sheetFormatPr defaultColWidth="8.5" defaultRowHeight="15.6"/>
  <cols>
    <col min="1" max="1" width="35.5" customWidth="1"/>
    <col min="2" max="2" width="25.19921875" customWidth="1"/>
    <col min="3" max="10" width="11.69921875" customWidth="1"/>
    <col min="11" max="11" width="11.5" bestFit="1" customWidth="1"/>
    <col min="12" max="12" width="13.19921875" customWidth="1"/>
    <col min="13" max="15" width="9" bestFit="1" customWidth="1"/>
    <col min="16" max="16" width="10" bestFit="1" customWidth="1"/>
    <col min="17" max="20" width="9" bestFit="1" customWidth="1"/>
    <col min="21" max="21" width="10.796875" customWidth="1"/>
    <col min="22" max="22" width="9" bestFit="1" customWidth="1"/>
    <col min="23" max="23" width="10.5" bestFit="1" customWidth="1"/>
    <col min="24" max="24" width="9.69921875" customWidth="1"/>
    <col min="25" max="30" width="10.5" bestFit="1" customWidth="1"/>
    <col min="31" max="32" width="14" bestFit="1" customWidth="1"/>
    <col min="33" max="33" width="14.796875" customWidth="1"/>
    <col min="34" max="35" width="10" customWidth="1"/>
    <col min="36" max="40" width="11.5" bestFit="1" customWidth="1"/>
    <col min="41" max="41" width="9.19921875" bestFit="1" customWidth="1"/>
    <col min="42" max="48" width="9.5" bestFit="1" customWidth="1"/>
  </cols>
  <sheetData>
    <row r="1" spans="2:18" s="14" customFormat="1" ht="13.8"/>
    <row r="2" spans="2:18" s="14" customFormat="1" ht="17.399999999999999">
      <c r="B2" s="8" t="str">
        <f>Introduction!B2</f>
        <v>LightCounting Switch Chip Forecast</v>
      </c>
    </row>
    <row r="3" spans="2:18" s="14" customFormat="1">
      <c r="B3" s="44" t="str">
        <f>Introduction!B3</f>
        <v>Ethernet, InfiniBand and Optical Switches for Cloud Datacenters - Sample Template</v>
      </c>
    </row>
    <row r="4" spans="2:18" s="14" customFormat="1" ht="13.8" customHeight="1">
      <c r="F4" s="45"/>
      <c r="G4" s="16"/>
      <c r="H4" s="16"/>
      <c r="I4" s="16"/>
      <c r="J4" s="16"/>
      <c r="K4" s="16"/>
      <c r="L4" s="16"/>
      <c r="M4" s="16"/>
      <c r="N4" s="16"/>
      <c r="O4" s="16"/>
      <c r="P4" s="16"/>
      <c r="Q4" s="16"/>
    </row>
    <row r="5" spans="2:18" ht="18">
      <c r="B5" s="22" t="s">
        <v>55</v>
      </c>
    </row>
    <row r="8" spans="2:18" s="14" customFormat="1" ht="13.8">
      <c r="R8" s="21"/>
    </row>
    <row r="9" spans="2:18" s="14" customFormat="1" ht="13.8">
      <c r="R9" s="21"/>
    </row>
    <row r="10" spans="2:18" s="14" customFormat="1" ht="13.8">
      <c r="R10" s="21"/>
    </row>
    <row r="11" spans="2:18" s="14" customFormat="1" ht="13.8">
      <c r="R11" s="21"/>
    </row>
    <row r="12" spans="2:18" s="14" customFormat="1" ht="13.8">
      <c r="R12" s="21"/>
    </row>
    <row r="13" spans="2:18" s="14" customFormat="1" ht="13.8">
      <c r="R13" s="21"/>
    </row>
    <row r="14" spans="2:18" s="14" customFormat="1" ht="13.8">
      <c r="R14" s="21"/>
    </row>
    <row r="15" spans="2:18" s="14" customFormat="1" ht="13.8">
      <c r="R15" s="21"/>
    </row>
    <row r="16" spans="2:18" s="14" customFormat="1" ht="13.8">
      <c r="R16" s="21"/>
    </row>
    <row r="17" spans="1:18" s="14" customFormat="1" ht="13.8">
      <c r="R17" s="21"/>
    </row>
    <row r="18" spans="1:18" s="14" customFormat="1" ht="13.8">
      <c r="R18" s="21"/>
    </row>
    <row r="19" spans="1:18" s="14" customFormat="1" ht="13.8">
      <c r="R19" s="21"/>
    </row>
    <row r="20" spans="1:18" s="14" customFormat="1" ht="13.8">
      <c r="R20" s="21"/>
    </row>
    <row r="21" spans="1:18" s="14" customFormat="1" ht="13.8">
      <c r="R21" s="21"/>
    </row>
    <row r="22" spans="1:18" s="14" customFormat="1" ht="13.8">
      <c r="R22" s="21"/>
    </row>
    <row r="23" spans="1:18" s="14" customFormat="1" ht="13.8">
      <c r="R23" s="21"/>
    </row>
    <row r="24" spans="1:18" s="14" customFormat="1" ht="13.8">
      <c r="R24" s="21"/>
    </row>
    <row r="25" spans="1:18" s="14" customFormat="1" ht="13.8">
      <c r="R25" s="21"/>
    </row>
    <row r="26" spans="1:18" s="14" customFormat="1" ht="13.8">
      <c r="R26" s="21"/>
    </row>
    <row r="27" spans="1:18" s="14" customFormat="1" ht="13.8">
      <c r="A27" s="1"/>
      <c r="B27" s="18" t="s">
        <v>57</v>
      </c>
      <c r="C27" s="49">
        <v>2021</v>
      </c>
      <c r="D27" s="49">
        <v>2022</v>
      </c>
      <c r="E27" s="49">
        <v>2023</v>
      </c>
      <c r="F27" s="49">
        <v>2024</v>
      </c>
      <c r="G27" s="49">
        <v>2025</v>
      </c>
      <c r="H27" s="49">
        <v>2026</v>
      </c>
      <c r="I27" s="49">
        <v>2027</v>
      </c>
      <c r="J27" s="49">
        <v>2028</v>
      </c>
      <c r="R27" s="21"/>
    </row>
    <row r="28" spans="1:18" s="14" customFormat="1" ht="13.8">
      <c r="A28" s="1"/>
      <c r="B28" s="18" t="s">
        <v>48</v>
      </c>
      <c r="C28" s="19"/>
      <c r="D28" s="19"/>
      <c r="E28" s="19"/>
      <c r="F28" s="19"/>
      <c r="G28" s="19"/>
      <c r="H28" s="19"/>
      <c r="I28" s="19"/>
      <c r="J28" s="19"/>
      <c r="K28" s="16"/>
      <c r="L28" s="16"/>
      <c r="R28" s="21"/>
    </row>
    <row r="29" spans="1:18" s="14" customFormat="1" ht="13.8">
      <c r="A29" s="1"/>
      <c r="B29" s="18" t="s">
        <v>49</v>
      </c>
      <c r="C29" s="19"/>
      <c r="D29" s="19"/>
      <c r="E29" s="19"/>
      <c r="F29" s="19"/>
      <c r="G29" s="19"/>
      <c r="H29" s="19"/>
      <c r="I29" s="19"/>
      <c r="J29" s="19"/>
      <c r="K29" s="16"/>
      <c r="L29" s="16"/>
      <c r="R29" s="21"/>
    </row>
    <row r="30" spans="1:18" s="14" customFormat="1" ht="13.8">
      <c r="A30" s="1"/>
      <c r="B30" s="18" t="s">
        <v>14</v>
      </c>
      <c r="C30" s="19"/>
      <c r="D30" s="19"/>
      <c r="E30" s="19"/>
      <c r="F30" s="19"/>
      <c r="G30" s="19"/>
      <c r="H30" s="19"/>
      <c r="I30" s="19"/>
      <c r="J30" s="19"/>
      <c r="K30" s="16"/>
      <c r="L30" s="16"/>
      <c r="R30" s="21"/>
    </row>
    <row r="31" spans="1:18" s="14" customFormat="1" ht="13.8">
      <c r="A31" s="1"/>
      <c r="B31" s="18" t="s">
        <v>47</v>
      </c>
      <c r="C31" s="19"/>
      <c r="D31" s="19"/>
      <c r="E31" s="19"/>
      <c r="F31" s="19"/>
      <c r="G31" s="19"/>
      <c r="H31" s="19"/>
      <c r="I31" s="19"/>
      <c r="J31" s="19"/>
      <c r="K31" s="16"/>
      <c r="L31" s="16"/>
      <c r="R31" s="21"/>
    </row>
    <row r="32" spans="1:18" s="14" customFormat="1" ht="13.8">
      <c r="A32" s="1"/>
      <c r="B32" s="18" t="s">
        <v>58</v>
      </c>
      <c r="C32" s="19"/>
      <c r="D32" s="19"/>
      <c r="E32" s="19"/>
      <c r="F32" s="19"/>
      <c r="G32" s="19"/>
      <c r="H32" s="19"/>
      <c r="I32" s="19"/>
      <c r="J32" s="19"/>
      <c r="K32" s="16"/>
      <c r="L32" s="16"/>
      <c r="R32" s="21"/>
    </row>
    <row r="33" spans="1:30" s="14" customFormat="1" ht="13.8" customHeight="1">
      <c r="A33" s="1"/>
      <c r="B33" s="18" t="s">
        <v>16</v>
      </c>
      <c r="C33" s="19"/>
      <c r="D33" s="19"/>
      <c r="E33" s="19"/>
      <c r="F33" s="19"/>
      <c r="G33" s="19"/>
      <c r="H33" s="19"/>
      <c r="I33" s="19"/>
      <c r="J33" s="19"/>
      <c r="K33" s="16"/>
      <c r="L33" s="16"/>
      <c r="R33" s="21"/>
    </row>
    <row r="34" spans="1:30" s="14" customFormat="1" ht="13.8" customHeight="1">
      <c r="A34" s="1"/>
      <c r="B34" s="18" t="s">
        <v>17</v>
      </c>
      <c r="C34" s="19"/>
      <c r="D34" s="19"/>
      <c r="E34" s="19"/>
      <c r="F34" s="19"/>
      <c r="G34" s="19"/>
      <c r="H34" s="19"/>
      <c r="I34" s="19"/>
      <c r="J34" s="19"/>
      <c r="K34" s="16"/>
      <c r="L34" s="16"/>
      <c r="R34" s="21"/>
      <c r="S34" s="1"/>
      <c r="T34" s="30"/>
      <c r="U34" s="30"/>
      <c r="V34" s="37"/>
      <c r="W34" s="37"/>
      <c r="X34" s="37"/>
      <c r="Y34" s="37"/>
    </row>
    <row r="35" spans="1:30" s="14" customFormat="1">
      <c r="B35" s="1"/>
      <c r="C35" s="16"/>
      <c r="D35" s="16"/>
      <c r="E35"/>
      <c r="F35" s="16"/>
      <c r="G35" s="16"/>
      <c r="H35" s="16"/>
      <c r="I35" s="16"/>
      <c r="J35" s="16"/>
      <c r="K35" s="16"/>
      <c r="L35" s="16"/>
      <c r="R35" s="21"/>
      <c r="S35" s="1"/>
      <c r="V35" s="16"/>
      <c r="W35" s="16"/>
      <c r="X35" s="16"/>
      <c r="Y35" s="16"/>
      <c r="Z35" s="16"/>
      <c r="AB35" s="16"/>
      <c r="AC35" s="38"/>
      <c r="AD35" s="39"/>
    </row>
  </sheetData>
  <dataValidations count="1">
    <dataValidation type="list" allowBlank="1" showInputMessage="1" showErrorMessage="1" sqref="A28:A34" xr:uid="{00000000-0002-0000-0400-000000000000}">
      <formula1>INDIRECT("Products[LookupCodes]")</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E45"/>
  <sheetViews>
    <sheetView zoomScaleNormal="100" workbookViewId="0"/>
  </sheetViews>
  <sheetFormatPr defaultColWidth="8.5" defaultRowHeight="15.6"/>
  <cols>
    <col min="1" max="1" width="35.5" customWidth="1"/>
    <col min="2" max="2" width="27.5" customWidth="1"/>
    <col min="3" max="10" width="11.69921875" customWidth="1"/>
    <col min="11" max="11" width="10.69921875" customWidth="1"/>
    <col min="12" max="12" width="10.296875" customWidth="1"/>
    <col min="13" max="15" width="9" bestFit="1" customWidth="1"/>
    <col min="16" max="16" width="10" bestFit="1" customWidth="1"/>
    <col min="17" max="17" width="9" bestFit="1" customWidth="1"/>
    <col min="18" max="18" width="10.5" customWidth="1"/>
    <col min="19" max="22" width="9" bestFit="1" customWidth="1"/>
    <col min="23" max="23" width="10.19921875" customWidth="1"/>
    <col min="26" max="30" width="9.5" customWidth="1"/>
    <col min="31" max="31" width="15.296875" customWidth="1"/>
    <col min="32" max="35" width="9.5" customWidth="1"/>
    <col min="41" max="41" width="9.296875" bestFit="1" customWidth="1"/>
    <col min="42" max="44" width="8.5" bestFit="1" customWidth="1"/>
    <col min="45" max="48" width="9.19921875" bestFit="1" customWidth="1"/>
  </cols>
  <sheetData>
    <row r="1" spans="2:19" s="14" customFormat="1" ht="13.8"/>
    <row r="2" spans="2:19" s="14" customFormat="1" ht="17.399999999999999">
      <c r="B2" s="8" t="str">
        <f>Introduction!B2</f>
        <v>LightCounting Switch Chip Forecast</v>
      </c>
    </row>
    <row r="3" spans="2:19" s="14" customFormat="1">
      <c r="B3" s="44" t="str">
        <f>Introduction!B3</f>
        <v>Ethernet, InfiniBand and Optical Switches for Cloud Datacenters - Sample Template</v>
      </c>
    </row>
    <row r="4" spans="2:19" s="14" customFormat="1" ht="13.8" customHeight="1">
      <c r="F4" s="45"/>
      <c r="G4" s="16"/>
      <c r="H4" s="16"/>
      <c r="I4" s="16"/>
      <c r="J4" s="16"/>
      <c r="K4" s="16"/>
      <c r="L4" s="16"/>
      <c r="M4" s="16"/>
      <c r="N4" s="16"/>
      <c r="O4" s="16"/>
      <c r="P4" s="16"/>
      <c r="Q4" s="16"/>
    </row>
    <row r="5" spans="2:19" s="14" customFormat="1" ht="18">
      <c r="B5" s="22" t="s">
        <v>56</v>
      </c>
      <c r="C5" s="32"/>
      <c r="D5" s="32"/>
      <c r="E5" s="32"/>
      <c r="F5" s="32"/>
      <c r="G5" s="32"/>
      <c r="H5" s="32"/>
      <c r="I5" s="32"/>
      <c r="J5" s="32"/>
      <c r="K5" s="32"/>
      <c r="L5" s="32"/>
      <c r="M5" s="32"/>
      <c r="N5" s="32"/>
      <c r="O5" s="32"/>
      <c r="P5" s="32"/>
      <c r="Q5" s="32"/>
      <c r="R5" s="21"/>
      <c r="S5" s="32"/>
    </row>
    <row r="6" spans="2:19" s="14" customFormat="1" ht="13.8">
      <c r="R6" s="21"/>
    </row>
    <row r="7" spans="2:19" s="14" customFormat="1" ht="13.8">
      <c r="R7" s="21"/>
    </row>
    <row r="8" spans="2:19" s="14" customFormat="1" ht="13.8">
      <c r="R8" s="21"/>
    </row>
    <row r="9" spans="2:19" s="14" customFormat="1" ht="13.8">
      <c r="R9" s="21"/>
    </row>
    <row r="10" spans="2:19" s="14" customFormat="1" ht="13.8">
      <c r="R10" s="21"/>
    </row>
    <row r="11" spans="2:19" s="14" customFormat="1" ht="13.8">
      <c r="R11" s="21"/>
    </row>
    <row r="12" spans="2:19" s="14" customFormat="1" ht="13.8">
      <c r="R12" s="21"/>
    </row>
    <row r="13" spans="2:19" s="14" customFormat="1" ht="13.8">
      <c r="R13" s="21"/>
    </row>
    <row r="14" spans="2:19" s="14" customFormat="1" ht="13.8">
      <c r="R14" s="21"/>
    </row>
    <row r="15" spans="2:19" s="14" customFormat="1" ht="13.8">
      <c r="R15" s="21"/>
    </row>
    <row r="16" spans="2:19" s="14" customFormat="1" ht="13.8">
      <c r="R16" s="21"/>
    </row>
    <row r="17" spans="1:31" s="14" customFormat="1" ht="13.8">
      <c r="R17" s="21"/>
    </row>
    <row r="18" spans="1:31" s="14" customFormat="1" ht="13.8">
      <c r="R18" s="21"/>
    </row>
    <row r="19" spans="1:31" s="14" customFormat="1" ht="13.8">
      <c r="R19" s="21"/>
    </row>
    <row r="20" spans="1:31" s="14" customFormat="1" ht="13.8">
      <c r="R20" s="21"/>
    </row>
    <row r="21" spans="1:31" s="14" customFormat="1" ht="13.8">
      <c r="R21" s="21"/>
    </row>
    <row r="22" spans="1:31" s="14" customFormat="1" ht="13.8">
      <c r="R22" s="21"/>
    </row>
    <row r="23" spans="1:31" s="14" customFormat="1" ht="13.8">
      <c r="R23" s="21"/>
    </row>
    <row r="24" spans="1:31" s="14" customFormat="1" ht="13.8">
      <c r="R24" s="21"/>
    </row>
    <row r="25" spans="1:31" s="14" customFormat="1" ht="13.8" customHeight="1">
      <c r="S25" s="21"/>
      <c r="T25" s="1"/>
      <c r="U25" s="30"/>
      <c r="V25" s="30"/>
      <c r="W25" s="37"/>
      <c r="X25" s="37"/>
      <c r="Y25" s="37"/>
      <c r="Z25" s="37"/>
      <c r="AA25" s="30"/>
      <c r="AB25" s="30"/>
      <c r="AC25" s="30"/>
      <c r="AD25" s="30"/>
    </row>
    <row r="26" spans="1:31" s="14" customFormat="1" ht="15" customHeight="1">
      <c r="A26" s="33"/>
      <c r="B26" s="18" t="s">
        <v>59</v>
      </c>
      <c r="C26" s="49">
        <v>2021</v>
      </c>
      <c r="D26" s="49">
        <v>2022</v>
      </c>
      <c r="E26" s="49">
        <v>2023</v>
      </c>
      <c r="F26" s="49">
        <v>2024</v>
      </c>
      <c r="G26" s="49">
        <v>2025</v>
      </c>
      <c r="H26" s="49">
        <v>2026</v>
      </c>
      <c r="I26" s="49">
        <v>2027</v>
      </c>
      <c r="J26" s="49">
        <v>2028</v>
      </c>
      <c r="K26" s="69"/>
      <c r="L26" s="69"/>
      <c r="S26" s="21"/>
      <c r="T26" s="1"/>
      <c r="W26" s="16"/>
      <c r="X26" s="16"/>
      <c r="Y26" s="16"/>
      <c r="Z26" s="16"/>
      <c r="AA26" s="16"/>
      <c r="AB26" s="16"/>
      <c r="AC26" s="16"/>
      <c r="AD26" s="41"/>
      <c r="AE26" s="42"/>
    </row>
    <row r="27" spans="1:31" s="14" customFormat="1" ht="13.8">
      <c r="B27" s="18" t="s">
        <v>14</v>
      </c>
      <c r="C27" s="19"/>
      <c r="D27" s="19"/>
      <c r="E27" s="19"/>
      <c r="F27" s="19"/>
      <c r="G27" s="19"/>
      <c r="H27" s="19"/>
      <c r="I27" s="19"/>
      <c r="J27" s="19"/>
      <c r="K27" s="16"/>
      <c r="S27" s="21"/>
      <c r="T27" s="1"/>
      <c r="W27" s="16"/>
      <c r="X27" s="16"/>
      <c r="Y27" s="16"/>
      <c r="Z27" s="16"/>
      <c r="AA27" s="16"/>
      <c r="AB27" s="16"/>
      <c r="AE27" s="40"/>
    </row>
    <row r="28" spans="1:31" s="14" customFormat="1" ht="13.8">
      <c r="B28" s="18" t="s">
        <v>47</v>
      </c>
      <c r="C28" s="19"/>
      <c r="D28" s="19"/>
      <c r="E28" s="19"/>
      <c r="F28" s="19"/>
      <c r="G28" s="19"/>
      <c r="H28" s="19"/>
      <c r="I28" s="19"/>
      <c r="J28" s="19"/>
      <c r="K28" s="16"/>
      <c r="L28" s="16"/>
      <c r="S28" s="21"/>
      <c r="T28" s="1"/>
      <c r="W28" s="16"/>
      <c r="X28" s="16"/>
      <c r="Y28" s="16"/>
      <c r="Z28" s="16"/>
      <c r="AA28" s="16"/>
      <c r="AB28" s="16"/>
    </row>
    <row r="29" spans="1:31" s="14" customFormat="1" ht="13.8">
      <c r="B29" s="18" t="s">
        <v>16</v>
      </c>
      <c r="C29" s="19"/>
      <c r="D29" s="19"/>
      <c r="E29" s="19"/>
      <c r="F29" s="19"/>
      <c r="G29" s="19"/>
      <c r="H29" s="19"/>
      <c r="I29" s="19"/>
      <c r="J29" s="19"/>
      <c r="K29" s="16"/>
      <c r="L29" s="16"/>
      <c r="S29" s="21"/>
      <c r="T29" s="1"/>
      <c r="W29" s="16"/>
      <c r="X29" s="16"/>
      <c r="Y29" s="16"/>
      <c r="Z29" s="16"/>
      <c r="AA29" s="16"/>
      <c r="AB29" s="16"/>
      <c r="AC29" s="16"/>
      <c r="AD29" s="41"/>
    </row>
    <row r="30" spans="1:31" s="14" customFormat="1" ht="13.8">
      <c r="S30" s="21"/>
      <c r="T30" s="1"/>
      <c r="W30" s="16"/>
      <c r="X30" s="16"/>
      <c r="Y30" s="16"/>
      <c r="Z30" s="16"/>
      <c r="AA30" s="16"/>
      <c r="AB30" s="16"/>
    </row>
    <row r="31" spans="1:31" s="14" customFormat="1" ht="13.8">
      <c r="R31" s="21"/>
    </row>
    <row r="32" spans="1:31" s="14" customFormat="1" ht="13.8">
      <c r="R32" s="21"/>
    </row>
    <row r="33" spans="18:18" s="14" customFormat="1" ht="13.8">
      <c r="R33" s="21"/>
    </row>
    <row r="34" spans="18:18" s="14" customFormat="1" ht="13.8">
      <c r="R34" s="21"/>
    </row>
    <row r="35" spans="18:18" s="14" customFormat="1" ht="13.8">
      <c r="R35" s="21"/>
    </row>
    <row r="36" spans="18:18" s="14" customFormat="1" ht="13.8">
      <c r="R36" s="21"/>
    </row>
    <row r="37" spans="18:18" s="14" customFormat="1" ht="13.8">
      <c r="R37" s="21"/>
    </row>
    <row r="38" spans="18:18" s="14" customFormat="1" ht="13.8">
      <c r="R38" s="21"/>
    </row>
    <row r="39" spans="18:18" s="14" customFormat="1" ht="13.8">
      <c r="R39" s="21"/>
    </row>
    <row r="40" spans="18:18" s="14" customFormat="1" ht="13.8"/>
    <row r="41" spans="18:18" s="14" customFormat="1" ht="13.8"/>
    <row r="42" spans="18:18" s="14" customFormat="1" ht="13.8"/>
    <row r="43" spans="18:18" s="14" customFormat="1" ht="13.8"/>
    <row r="44" spans="18:18" s="14" customFormat="1" ht="13.8"/>
    <row r="45" spans="18:18" s="14" customFormat="1" ht="13.8"/>
  </sheetData>
  <dataValidations count="1">
    <dataValidation type="list" allowBlank="1" showInputMessage="1" showErrorMessage="1" sqref="A27:A29" xr:uid="{00000000-0002-0000-0500-000000000000}">
      <formula1>INDIRECT("Products[LookupCodes]")</formula1>
    </dataValidation>
  </dataValidation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V30"/>
  <sheetViews>
    <sheetView zoomScaleNormal="100" workbookViewId="0"/>
  </sheetViews>
  <sheetFormatPr defaultColWidth="8.5" defaultRowHeight="15.6"/>
  <cols>
    <col min="1" max="1" width="35.5" customWidth="1"/>
    <col min="2" max="2" width="27.5" customWidth="1"/>
    <col min="3" max="10" width="11.69921875" customWidth="1"/>
    <col min="11" max="12" width="9" customWidth="1"/>
    <col min="13" max="14" width="10.5" customWidth="1"/>
    <col min="15" max="15" width="10.296875" customWidth="1"/>
    <col min="16" max="16" width="10" customWidth="1"/>
    <col min="17" max="17" width="9" customWidth="1"/>
    <col min="18" max="18" width="10.19921875" customWidth="1"/>
    <col min="19" max="22" width="9" customWidth="1"/>
    <col min="28" max="35" width="9.19921875" customWidth="1"/>
    <col min="41" max="41" width="9.19921875" bestFit="1" customWidth="1"/>
    <col min="42" max="48" width="8.5" bestFit="1" customWidth="1"/>
  </cols>
  <sheetData>
    <row r="1" spans="2:22" s="14" customFormat="1" ht="13.8"/>
    <row r="2" spans="2:22" s="14" customFormat="1" ht="17.399999999999999">
      <c r="B2" s="8" t="str">
        <f>Introduction!B2</f>
        <v>LightCounting Switch Chip Forecast</v>
      </c>
    </row>
    <row r="3" spans="2:22" s="14" customFormat="1">
      <c r="B3" s="44" t="str">
        <f>Introduction!B3</f>
        <v>Ethernet, InfiniBand and Optical Switches for Cloud Datacenters - Sample Template</v>
      </c>
    </row>
    <row r="4" spans="2:22" s="14" customFormat="1" ht="13.8" customHeight="1">
      <c r="F4" s="45"/>
      <c r="G4" s="16"/>
      <c r="H4" s="16"/>
      <c r="I4" s="16"/>
      <c r="J4" s="16"/>
      <c r="K4" s="16"/>
      <c r="L4" s="16"/>
      <c r="M4" s="16"/>
      <c r="N4" s="16"/>
      <c r="O4" s="16"/>
      <c r="P4" s="16"/>
      <c r="Q4" s="16"/>
    </row>
    <row r="5" spans="2:22" s="21" customFormat="1" ht="18">
      <c r="B5" s="22" t="s">
        <v>62</v>
      </c>
      <c r="C5" s="32"/>
      <c r="D5" s="32"/>
      <c r="E5" s="32"/>
      <c r="F5" s="32"/>
      <c r="G5" s="32"/>
      <c r="H5" s="32"/>
      <c r="I5" s="32"/>
      <c r="J5" s="32"/>
      <c r="K5" s="32"/>
      <c r="L5" s="32"/>
      <c r="M5" s="32"/>
      <c r="N5" s="32"/>
      <c r="O5" s="32"/>
      <c r="P5" s="32"/>
      <c r="Q5" s="32"/>
      <c r="S5" s="14"/>
      <c r="T5" s="14"/>
      <c r="U5" s="14"/>
      <c r="V5" s="14"/>
    </row>
    <row r="6" spans="2:22" s="14" customFormat="1" ht="13.8">
      <c r="R6" s="21"/>
    </row>
    <row r="7" spans="2:22" s="14" customFormat="1" ht="13.8">
      <c r="R7" s="21"/>
    </row>
    <row r="8" spans="2:22" s="14" customFormat="1" ht="13.8">
      <c r="R8" s="21"/>
    </row>
    <row r="9" spans="2:22" s="14" customFormat="1" ht="13.8">
      <c r="R9" s="21"/>
    </row>
    <row r="10" spans="2:22" s="14" customFormat="1" ht="13.8">
      <c r="R10" s="21"/>
    </row>
    <row r="11" spans="2:22" s="14" customFormat="1" ht="13.8">
      <c r="R11" s="21"/>
    </row>
    <row r="12" spans="2:22" s="14" customFormat="1" ht="13.8">
      <c r="R12" s="21"/>
    </row>
    <row r="13" spans="2:22" s="14" customFormat="1" ht="13.8">
      <c r="R13" s="21"/>
    </row>
    <row r="14" spans="2:22" s="14" customFormat="1" ht="13.8">
      <c r="R14" s="21"/>
    </row>
    <row r="15" spans="2:22" s="14" customFormat="1" ht="13.8">
      <c r="R15" s="21"/>
    </row>
    <row r="16" spans="2:22" s="14" customFormat="1" ht="13.8">
      <c r="R16" s="21"/>
    </row>
    <row r="17" spans="1:18" s="14" customFormat="1" ht="13.8">
      <c r="R17" s="21"/>
    </row>
    <row r="18" spans="1:18" s="14" customFormat="1" ht="13.8">
      <c r="R18" s="21"/>
    </row>
    <row r="19" spans="1:18" s="14" customFormat="1" ht="13.8">
      <c r="R19" s="21"/>
    </row>
    <row r="20" spans="1:18" s="14" customFormat="1" ht="13.8">
      <c r="R20" s="21"/>
    </row>
    <row r="21" spans="1:18" s="14" customFormat="1" ht="13.8">
      <c r="R21" s="21"/>
    </row>
    <row r="22" spans="1:18" s="14" customFormat="1" ht="13.8">
      <c r="R22" s="21"/>
    </row>
    <row r="23" spans="1:18" s="14" customFormat="1" ht="13.8">
      <c r="R23" s="21"/>
    </row>
    <row r="24" spans="1:18" s="14" customFormat="1" ht="13.8">
      <c r="R24" s="21"/>
    </row>
    <row r="25" spans="1:18" s="14" customFormat="1" ht="13.8">
      <c r="R25" s="21"/>
    </row>
    <row r="26" spans="1:18" s="14" customFormat="1">
      <c r="A26" s="33"/>
      <c r="B26" s="18" t="s">
        <v>57</v>
      </c>
      <c r="C26" s="49">
        <v>2021</v>
      </c>
      <c r="D26" s="49">
        <v>2022</v>
      </c>
      <c r="E26" s="49">
        <v>2023</v>
      </c>
      <c r="F26" s="49">
        <v>2024</v>
      </c>
      <c r="G26" s="49">
        <v>2025</v>
      </c>
      <c r="H26" s="49">
        <v>2026</v>
      </c>
      <c r="I26" s="49">
        <v>2027</v>
      </c>
      <c r="J26" s="49">
        <v>2028</v>
      </c>
      <c r="R26" s="21"/>
    </row>
    <row r="27" spans="1:18" s="14" customFormat="1" ht="13.8">
      <c r="B27" s="18" t="s">
        <v>11</v>
      </c>
      <c r="C27" s="96"/>
      <c r="D27" s="96"/>
      <c r="E27" s="96"/>
      <c r="F27" s="96"/>
      <c r="G27" s="96"/>
      <c r="H27" s="96"/>
      <c r="I27" s="96"/>
      <c r="J27" s="96"/>
      <c r="K27" s="34"/>
      <c r="L27" s="34"/>
      <c r="R27" s="21"/>
    </row>
    <row r="28" spans="1:18" s="14" customFormat="1" ht="13.8">
      <c r="B28" s="18" t="s">
        <v>14</v>
      </c>
      <c r="C28" s="96"/>
      <c r="D28" s="96"/>
      <c r="E28" s="96"/>
      <c r="F28" s="96"/>
      <c r="G28" s="96"/>
      <c r="H28" s="96"/>
      <c r="I28" s="96"/>
      <c r="J28" s="96"/>
      <c r="K28" s="34"/>
      <c r="L28" s="34"/>
      <c r="R28" s="21"/>
    </row>
    <row r="29" spans="1:18" s="14" customFormat="1" ht="13.8">
      <c r="B29" s="18" t="s">
        <v>16</v>
      </c>
      <c r="C29" s="96"/>
      <c r="D29" s="96"/>
      <c r="E29" s="96"/>
      <c r="F29" s="96"/>
      <c r="G29" s="96"/>
      <c r="H29" s="96"/>
      <c r="I29" s="96"/>
      <c r="J29" s="96"/>
      <c r="K29" s="34"/>
      <c r="L29" s="34"/>
      <c r="R29" s="21"/>
    </row>
    <row r="30" spans="1:18" s="14" customFormat="1" ht="13.8">
      <c r="R30" s="21"/>
    </row>
  </sheetData>
  <dataValidations disablePrompts="1" count="1">
    <dataValidation type="list" allowBlank="1" showInputMessage="1" showErrorMessage="1" sqref="A28:A29" xr:uid="{00000000-0002-0000-0600-000000000000}">
      <formula1>INDIRECT("Products[LookupCodes]")</formula1>
    </dataValidation>
  </dataValidation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V42"/>
  <sheetViews>
    <sheetView zoomScaleNormal="100" workbookViewId="0"/>
  </sheetViews>
  <sheetFormatPr defaultColWidth="8.5" defaultRowHeight="15.6"/>
  <cols>
    <col min="1" max="1" width="35.5" bestFit="1" customWidth="1"/>
    <col min="2" max="2" width="27.5" customWidth="1"/>
    <col min="3" max="10" width="11.69921875" customWidth="1"/>
    <col min="11" max="15" width="9" bestFit="1" customWidth="1"/>
    <col min="16" max="16" width="10" bestFit="1" customWidth="1"/>
    <col min="17" max="19" width="9" bestFit="1" customWidth="1"/>
    <col min="20" max="20" width="10" bestFit="1" customWidth="1"/>
    <col min="21" max="21" width="9" bestFit="1" customWidth="1"/>
    <col min="22" max="22" width="9.69921875" customWidth="1"/>
    <col min="28" max="28" width="11" customWidth="1"/>
  </cols>
  <sheetData>
    <row r="1" spans="2:18" s="14" customFormat="1" ht="13.8"/>
    <row r="2" spans="2:18" s="14" customFormat="1" ht="17.399999999999999">
      <c r="B2" s="8" t="str">
        <f>Introduction!B2</f>
        <v>LightCounting Switch Chip Forecast</v>
      </c>
    </row>
    <row r="3" spans="2:18" s="14" customFormat="1">
      <c r="B3" s="44" t="str">
        <f>Introduction!B3</f>
        <v>Ethernet, InfiniBand and Optical Switches for Cloud Datacenters - Sample Template</v>
      </c>
    </row>
    <row r="4" spans="2:18" s="14" customFormat="1" ht="13.8" customHeight="1">
      <c r="F4" s="45"/>
      <c r="G4" s="16"/>
      <c r="H4" s="16"/>
      <c r="I4" s="16"/>
      <c r="J4" s="16"/>
      <c r="K4" s="16"/>
      <c r="L4" s="16"/>
      <c r="M4" s="16"/>
      <c r="N4" s="16"/>
      <c r="O4" s="16"/>
      <c r="P4" s="16"/>
      <c r="Q4" s="16"/>
    </row>
    <row r="5" spans="2:18" ht="18">
      <c r="B5" s="22" t="s">
        <v>63</v>
      </c>
    </row>
    <row r="6" spans="2:18" s="14" customFormat="1" ht="13.8">
      <c r="R6" s="21"/>
    </row>
    <row r="7" spans="2:18" s="14" customFormat="1" ht="13.8">
      <c r="R7" s="21"/>
    </row>
    <row r="8" spans="2:18" s="14" customFormat="1" ht="13.8">
      <c r="R8" s="21"/>
    </row>
    <row r="9" spans="2:18" s="14" customFormat="1" ht="13.8">
      <c r="R9" s="21"/>
    </row>
    <row r="10" spans="2:18" s="14" customFormat="1" ht="13.8">
      <c r="R10" s="21"/>
    </row>
    <row r="11" spans="2:18" s="14" customFormat="1" ht="13.8">
      <c r="R11" s="21"/>
    </row>
    <row r="12" spans="2:18" s="14" customFormat="1" ht="13.8">
      <c r="R12" s="21"/>
    </row>
    <row r="13" spans="2:18" s="14" customFormat="1" ht="13.8">
      <c r="R13" s="21"/>
    </row>
    <row r="14" spans="2:18" s="14" customFormat="1" ht="13.8">
      <c r="R14" s="21"/>
    </row>
    <row r="15" spans="2:18" s="14" customFormat="1" ht="13.8">
      <c r="R15" s="21"/>
    </row>
    <row r="16" spans="2:18" s="14" customFormat="1" ht="13.8">
      <c r="R16" s="21"/>
    </row>
    <row r="17" spans="1:22" s="14" customFormat="1" ht="13.8">
      <c r="R17" s="21"/>
    </row>
    <row r="18" spans="1:22" s="14" customFormat="1" ht="13.8">
      <c r="R18" s="21"/>
    </row>
    <row r="19" spans="1:22" s="14" customFormat="1" ht="13.8">
      <c r="R19" s="21"/>
    </row>
    <row r="20" spans="1:22" s="14" customFormat="1" ht="13.8">
      <c r="R20" s="21"/>
    </row>
    <row r="21" spans="1:22" s="14" customFormat="1" ht="13.8">
      <c r="R21" s="21"/>
    </row>
    <row r="22" spans="1:22" s="14" customFormat="1" ht="13.8">
      <c r="R22" s="21"/>
    </row>
    <row r="23" spans="1:22" s="21" customFormat="1" ht="13.8">
      <c r="A23" s="23"/>
      <c r="B23" s="14"/>
      <c r="C23" s="14"/>
      <c r="D23" s="14"/>
      <c r="E23" s="14"/>
      <c r="F23" s="14"/>
      <c r="G23" s="14"/>
      <c r="H23" s="14"/>
      <c r="I23" s="14"/>
      <c r="J23" s="14"/>
      <c r="K23" s="14"/>
      <c r="L23" s="14"/>
      <c r="M23" s="14"/>
      <c r="N23" s="14"/>
      <c r="O23" s="14"/>
      <c r="P23" s="14"/>
      <c r="Q23" s="14"/>
      <c r="S23" s="14"/>
      <c r="T23" s="14"/>
      <c r="U23" s="14"/>
      <c r="V23" s="14"/>
    </row>
    <row r="24" spans="1:22" s="21" customFormat="1" ht="13.8">
      <c r="A24" s="14"/>
      <c r="C24" s="32"/>
      <c r="D24" s="32"/>
      <c r="E24" s="32"/>
      <c r="F24" s="32"/>
      <c r="G24" s="32"/>
      <c r="H24" s="32"/>
      <c r="I24" s="32"/>
      <c r="J24" s="32"/>
      <c r="K24" s="32"/>
      <c r="L24" s="32"/>
      <c r="M24" s="32"/>
      <c r="N24" s="32"/>
      <c r="O24" s="32"/>
      <c r="P24" s="32"/>
      <c r="Q24" s="32"/>
      <c r="S24" s="14"/>
      <c r="T24" s="14"/>
      <c r="U24" s="14"/>
      <c r="V24" s="14"/>
    </row>
    <row r="25" spans="1:22" s="21" customFormat="1" ht="13.8">
      <c r="A25" s="14"/>
      <c r="B25" s="14"/>
      <c r="C25" s="32"/>
      <c r="D25" s="32"/>
      <c r="E25" s="32"/>
      <c r="F25" s="32"/>
      <c r="G25" s="32"/>
      <c r="H25" s="32"/>
      <c r="I25" s="32"/>
      <c r="J25" s="32"/>
      <c r="K25" s="32"/>
      <c r="L25" s="32"/>
      <c r="M25" s="32"/>
      <c r="N25" s="32"/>
      <c r="O25" s="32"/>
      <c r="P25" s="32"/>
      <c r="Q25" s="32"/>
      <c r="S25" s="14"/>
      <c r="T25" s="14"/>
      <c r="U25" s="14"/>
      <c r="V25" s="14"/>
    </row>
    <row r="26" spans="1:22" s="21" customFormat="1">
      <c r="A26" s="33"/>
      <c r="B26" s="102"/>
      <c r="C26" s="49">
        <v>2021</v>
      </c>
      <c r="D26" s="49">
        <v>2022</v>
      </c>
      <c r="E26" s="49">
        <v>2023</v>
      </c>
      <c r="F26" s="49">
        <v>2024</v>
      </c>
      <c r="G26" s="49">
        <v>2025</v>
      </c>
      <c r="H26" s="49">
        <v>2026</v>
      </c>
      <c r="I26" s="49">
        <v>2027</v>
      </c>
      <c r="J26" s="49">
        <v>2028</v>
      </c>
      <c r="K26" s="69"/>
      <c r="L26" s="69"/>
      <c r="M26" s="32"/>
      <c r="N26" s="32"/>
      <c r="O26" s="32"/>
      <c r="P26" s="32"/>
      <c r="Q26" s="32"/>
      <c r="S26" s="14"/>
      <c r="T26" s="14"/>
      <c r="U26" s="14"/>
      <c r="V26" s="14"/>
    </row>
    <row r="27" spans="1:22" s="21" customFormat="1" ht="13.8">
      <c r="A27" s="101"/>
      <c r="B27" s="100" t="s">
        <v>0</v>
      </c>
      <c r="C27" s="96"/>
      <c r="D27" s="96"/>
      <c r="E27" s="96"/>
      <c r="F27" s="96"/>
      <c r="G27" s="96"/>
      <c r="H27" s="96"/>
      <c r="I27" s="96"/>
      <c r="J27" s="96"/>
      <c r="K27" s="34"/>
      <c r="L27" s="34"/>
      <c r="M27" s="32"/>
      <c r="N27" s="32"/>
      <c r="O27" s="32"/>
      <c r="P27" s="32"/>
      <c r="Q27" s="32"/>
      <c r="S27" s="14"/>
      <c r="T27" s="14"/>
      <c r="U27" s="14"/>
      <c r="V27" s="14"/>
    </row>
    <row r="28" spans="1:22" s="21" customFormat="1" ht="13.8">
      <c r="A28" s="101"/>
      <c r="B28" s="100" t="s">
        <v>1</v>
      </c>
      <c r="C28" s="96"/>
      <c r="D28" s="96"/>
      <c r="E28" s="96"/>
      <c r="F28" s="96"/>
      <c r="G28" s="96"/>
      <c r="H28" s="96"/>
      <c r="I28" s="96"/>
      <c r="J28" s="96"/>
      <c r="K28" s="34"/>
      <c r="L28" s="34"/>
      <c r="M28" s="32"/>
      <c r="N28" s="32"/>
      <c r="O28" s="32"/>
      <c r="P28" s="32"/>
      <c r="Q28" s="32"/>
      <c r="S28" s="14"/>
      <c r="T28" s="14"/>
      <c r="U28" s="14"/>
      <c r="V28" s="14"/>
    </row>
    <row r="29" spans="1:22" s="21" customFormat="1" ht="13.8">
      <c r="A29" s="101"/>
      <c r="B29" s="100" t="s">
        <v>9</v>
      </c>
      <c r="C29" s="96"/>
      <c r="D29" s="96"/>
      <c r="E29" s="96"/>
      <c r="F29" s="96"/>
      <c r="G29" s="96"/>
      <c r="H29" s="96"/>
      <c r="I29" s="96"/>
      <c r="J29" s="96"/>
      <c r="K29" s="34"/>
      <c r="L29" s="34"/>
      <c r="M29" s="32"/>
      <c r="N29" s="32"/>
      <c r="O29" s="32"/>
      <c r="P29" s="32"/>
      <c r="Q29" s="32"/>
      <c r="S29" s="14"/>
      <c r="T29" s="14"/>
      <c r="U29" s="14"/>
      <c r="V29" s="14"/>
    </row>
    <row r="30" spans="1:22" s="21" customFormat="1" ht="13.8">
      <c r="A30" s="101"/>
      <c r="B30" s="100" t="s">
        <v>7</v>
      </c>
      <c r="C30" s="96"/>
      <c r="D30" s="96"/>
      <c r="E30" s="96"/>
      <c r="F30" s="96"/>
      <c r="G30" s="96"/>
      <c r="H30" s="96"/>
      <c r="I30" s="96"/>
      <c r="J30" s="96"/>
      <c r="K30" s="34"/>
      <c r="L30" s="34"/>
      <c r="M30" s="32"/>
      <c r="N30" s="32"/>
      <c r="O30" s="32"/>
      <c r="P30" s="32"/>
      <c r="Q30" s="32"/>
      <c r="S30" s="14"/>
      <c r="T30" s="14"/>
      <c r="U30" s="14"/>
      <c r="V30" s="14"/>
    </row>
    <row r="31" spans="1:22" s="21" customFormat="1" ht="13.8">
      <c r="A31" s="101"/>
      <c r="B31" s="100" t="s">
        <v>2</v>
      </c>
      <c r="C31" s="96"/>
      <c r="D31" s="96"/>
      <c r="E31" s="96"/>
      <c r="F31" s="96"/>
      <c r="G31" s="96"/>
      <c r="H31" s="96"/>
      <c r="I31" s="96"/>
      <c r="J31" s="96"/>
      <c r="K31" s="34"/>
      <c r="L31" s="34"/>
      <c r="M31" s="32"/>
      <c r="N31" s="32"/>
      <c r="O31" s="32"/>
      <c r="P31" s="32"/>
      <c r="Q31" s="32"/>
      <c r="S31" s="14"/>
      <c r="T31" s="14"/>
      <c r="U31" s="14"/>
      <c r="V31" s="14"/>
    </row>
    <row r="32" spans="1:22" s="21" customFormat="1" ht="13.8">
      <c r="A32" s="101"/>
      <c r="B32" s="100" t="s">
        <v>3</v>
      </c>
      <c r="C32" s="96"/>
      <c r="D32" s="96"/>
      <c r="E32" s="96"/>
      <c r="F32" s="96"/>
      <c r="G32" s="96"/>
      <c r="H32" s="96"/>
      <c r="I32" s="96"/>
      <c r="J32" s="96"/>
      <c r="K32" s="34"/>
      <c r="L32" s="34"/>
      <c r="M32" s="32"/>
      <c r="N32" s="32"/>
      <c r="O32" s="32"/>
      <c r="P32" s="32"/>
      <c r="Q32" s="32"/>
      <c r="S32" s="14"/>
      <c r="T32" s="14"/>
      <c r="U32" s="14"/>
      <c r="V32" s="14"/>
    </row>
    <row r="33" spans="1:22" s="21" customFormat="1" ht="13.8">
      <c r="A33" s="101"/>
      <c r="B33" s="100" t="s">
        <v>31</v>
      </c>
      <c r="C33" s="96"/>
      <c r="D33" s="96"/>
      <c r="E33" s="96"/>
      <c r="F33" s="96"/>
      <c r="G33" s="96"/>
      <c r="H33" s="96"/>
      <c r="I33" s="96"/>
      <c r="J33" s="96"/>
      <c r="K33" s="34"/>
      <c r="L33" s="34"/>
      <c r="M33" s="32"/>
      <c r="N33" s="32"/>
      <c r="O33" s="32"/>
      <c r="P33" s="32"/>
      <c r="Q33" s="32"/>
      <c r="S33" s="14"/>
      <c r="T33" s="14"/>
      <c r="U33" s="14"/>
      <c r="V33" s="14"/>
    </row>
    <row r="34" spans="1:22" s="21" customFormat="1" ht="13.8">
      <c r="A34" s="101"/>
      <c r="B34" s="100" t="s">
        <v>4</v>
      </c>
      <c r="C34" s="96"/>
      <c r="D34" s="96"/>
      <c r="E34" s="96"/>
      <c r="F34" s="96"/>
      <c r="G34" s="96"/>
      <c r="H34" s="96"/>
      <c r="I34" s="96"/>
      <c r="J34" s="96"/>
      <c r="K34" s="34"/>
      <c r="L34" s="34"/>
      <c r="M34" s="32"/>
      <c r="N34" s="32"/>
      <c r="O34" s="32"/>
      <c r="P34" s="32"/>
      <c r="Q34" s="32"/>
      <c r="S34" s="14"/>
      <c r="T34" s="14"/>
      <c r="U34" s="14"/>
      <c r="V34" s="14"/>
    </row>
    <row r="35" spans="1:22" s="21" customFormat="1" ht="13.8">
      <c r="A35" s="101"/>
      <c r="B35" s="100" t="s">
        <v>8</v>
      </c>
      <c r="C35" s="96"/>
      <c r="D35" s="96"/>
      <c r="E35" s="96"/>
      <c r="F35" s="96"/>
      <c r="G35" s="96"/>
      <c r="H35" s="96"/>
      <c r="I35" s="96"/>
      <c r="J35" s="96"/>
      <c r="K35" s="34"/>
      <c r="L35" s="34"/>
      <c r="M35" s="32"/>
      <c r="N35" s="32"/>
      <c r="O35" s="32"/>
      <c r="P35" s="32"/>
      <c r="Q35" s="32"/>
      <c r="S35" s="14"/>
      <c r="T35" s="14"/>
      <c r="U35" s="14"/>
      <c r="V35" s="14"/>
    </row>
    <row r="36" spans="1:22" s="21" customFormat="1" ht="13.8">
      <c r="A36" s="101"/>
      <c r="B36" s="100" t="s">
        <v>10</v>
      </c>
      <c r="C36" s="96"/>
      <c r="D36" s="96"/>
      <c r="E36" s="96"/>
      <c r="F36" s="96"/>
      <c r="G36" s="96"/>
      <c r="H36" s="96"/>
      <c r="I36" s="96"/>
      <c r="J36" s="96"/>
      <c r="K36" s="34"/>
      <c r="L36" s="34"/>
      <c r="M36" s="32"/>
      <c r="N36" s="32"/>
      <c r="O36" s="32"/>
      <c r="P36" s="32"/>
      <c r="Q36" s="32"/>
      <c r="S36" s="14"/>
      <c r="T36" s="14"/>
      <c r="U36" s="14"/>
      <c r="V36" s="14"/>
    </row>
    <row r="37" spans="1:22" s="21" customFormat="1" ht="13.8">
      <c r="A37" s="101"/>
      <c r="B37" s="100" t="s">
        <v>5</v>
      </c>
      <c r="C37" s="96"/>
      <c r="D37" s="96"/>
      <c r="E37" s="96"/>
      <c r="F37" s="96"/>
      <c r="G37" s="96"/>
      <c r="H37" s="96"/>
      <c r="I37" s="96"/>
      <c r="J37" s="96"/>
      <c r="K37" s="34"/>
      <c r="L37" s="34"/>
      <c r="M37" s="32"/>
      <c r="N37" s="32"/>
      <c r="O37" s="32"/>
      <c r="P37" s="32"/>
      <c r="Q37" s="32"/>
      <c r="S37" s="14"/>
      <c r="T37" s="14"/>
      <c r="U37" s="14"/>
      <c r="V37" s="14"/>
    </row>
    <row r="38" spans="1:22" s="21" customFormat="1" ht="13.8">
      <c r="A38" s="101"/>
      <c r="B38" s="100" t="s">
        <v>6</v>
      </c>
      <c r="C38" s="96"/>
      <c r="D38" s="96"/>
      <c r="E38" s="96"/>
      <c r="F38" s="96"/>
      <c r="G38" s="96"/>
      <c r="H38" s="96"/>
      <c r="I38" s="96"/>
      <c r="J38" s="96"/>
      <c r="K38" s="34"/>
      <c r="L38" s="34"/>
      <c r="M38" s="32"/>
      <c r="N38" s="32"/>
      <c r="O38" s="32"/>
      <c r="P38" s="32"/>
      <c r="Q38" s="32"/>
      <c r="S38" s="14"/>
      <c r="T38" s="14"/>
      <c r="U38" s="14"/>
      <c r="V38" s="14"/>
    </row>
    <row r="39" spans="1:22" s="21" customFormat="1" ht="13.8">
      <c r="A39" s="14"/>
      <c r="C39" s="36"/>
      <c r="D39" s="36"/>
      <c r="E39" s="36"/>
      <c r="F39" s="36"/>
      <c r="G39" s="36"/>
      <c r="H39" s="36"/>
      <c r="I39" s="36"/>
      <c r="J39" s="36"/>
      <c r="K39" s="34"/>
      <c r="L39" s="34"/>
      <c r="M39" s="32"/>
      <c r="N39" s="32"/>
      <c r="O39" s="32"/>
      <c r="P39" s="32"/>
      <c r="Q39" s="32"/>
      <c r="S39" s="14"/>
      <c r="T39" s="14"/>
      <c r="U39" s="14"/>
      <c r="V39" s="14"/>
    </row>
    <row r="40" spans="1:22" s="14" customFormat="1" ht="13.8">
      <c r="A40" s="35"/>
      <c r="R40" s="21"/>
    </row>
    <row r="41" spans="1:22" s="14" customFormat="1" ht="13.8">
      <c r="R41" s="21"/>
    </row>
    <row r="42" spans="1:22" s="14" customFormat="1">
      <c r="B42"/>
      <c r="C42"/>
      <c r="D42"/>
      <c r="E42"/>
      <c r="F42"/>
      <c r="G42"/>
      <c r="H42"/>
      <c r="I42"/>
      <c r="J42"/>
      <c r="K42"/>
      <c r="L42"/>
      <c r="M42"/>
      <c r="N42"/>
      <c r="O42"/>
      <c r="P42"/>
      <c r="Q42"/>
      <c r="R42" s="21"/>
    </row>
  </sheetData>
  <dataValidations count="1">
    <dataValidation type="list" allowBlank="1" showInputMessage="1" showErrorMessage="1" sqref="A27:B38" xr:uid="{00000000-0002-0000-0700-000000000000}">
      <formula1>INDIRECT("Products[LookupCodes]")</formula1>
    </dataValidation>
  </dataValidations>
  <pageMargins left="0.7" right="0.7" top="0.75" bottom="0.75" header="0.3" footer="0.3"/>
  <pageSetup paperSize="9" scale="8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Q14"/>
  <sheetViews>
    <sheetView zoomScaleNormal="100" workbookViewId="0"/>
  </sheetViews>
  <sheetFormatPr defaultColWidth="8.5" defaultRowHeight="15.6"/>
  <cols>
    <col min="1" max="1" width="35.5" customWidth="1"/>
    <col min="2" max="2" width="27.5" customWidth="1"/>
    <col min="3" max="13" width="11.69921875" customWidth="1"/>
    <col min="14" max="14" width="10.69921875" customWidth="1"/>
    <col min="15" max="15" width="11.5" bestFit="1" customWidth="1"/>
    <col min="16" max="17" width="12.69921875" customWidth="1"/>
    <col min="18" max="18" width="12" customWidth="1"/>
    <col min="19" max="19" width="11" customWidth="1"/>
    <col min="20" max="20" width="13" customWidth="1"/>
    <col min="21" max="21" width="11.296875" customWidth="1"/>
    <col min="22" max="22" width="12" customWidth="1"/>
    <col min="23" max="27" width="9.5" bestFit="1" customWidth="1"/>
  </cols>
  <sheetData>
    <row r="1" spans="1:17" s="14" customFormat="1" ht="13.8"/>
    <row r="2" spans="1:17" s="14" customFormat="1" ht="17.399999999999999">
      <c r="B2" s="8" t="str">
        <f>Introduction!B2</f>
        <v>LightCounting Switch Chip Forecast</v>
      </c>
    </row>
    <row r="3" spans="1:17" s="14" customFormat="1">
      <c r="B3" s="44" t="str">
        <f>Introduction!B3</f>
        <v>Ethernet, InfiniBand and Optical Switches for Cloud Datacenters - Sample Template</v>
      </c>
    </row>
    <row r="4" spans="1:17" s="14" customFormat="1" ht="13.8" customHeight="1">
      <c r="F4" s="45"/>
      <c r="G4" s="16"/>
      <c r="H4" s="16"/>
      <c r="I4" s="16"/>
      <c r="J4" s="16"/>
      <c r="K4" s="16"/>
      <c r="L4" s="16"/>
      <c r="M4" s="16"/>
      <c r="N4" s="16"/>
      <c r="O4" s="16"/>
      <c r="P4" s="16"/>
      <c r="Q4" s="16"/>
    </row>
    <row r="6" spans="1:17" ht="18">
      <c r="A6" s="5"/>
      <c r="B6" s="22" t="s">
        <v>126</v>
      </c>
    </row>
    <row r="7" spans="1:17">
      <c r="A7" s="5"/>
    </row>
    <row r="8" spans="1:17">
      <c r="B8" s="98"/>
      <c r="C8" s="49">
        <v>2018</v>
      </c>
      <c r="D8" s="49">
        <v>2019</v>
      </c>
      <c r="E8" s="49">
        <v>2020</v>
      </c>
      <c r="F8" s="49">
        <v>2021</v>
      </c>
      <c r="G8" s="49">
        <v>2022</v>
      </c>
      <c r="H8" s="49">
        <v>2023</v>
      </c>
      <c r="I8" s="49">
        <v>2024</v>
      </c>
      <c r="J8" s="49">
        <v>2025</v>
      </c>
      <c r="K8" s="49">
        <v>2026</v>
      </c>
      <c r="L8" s="49">
        <v>2027</v>
      </c>
      <c r="M8" s="49">
        <v>2028</v>
      </c>
      <c r="N8" s="1"/>
    </row>
    <row r="9" spans="1:17">
      <c r="B9" s="99" t="s">
        <v>127</v>
      </c>
      <c r="C9" s="3"/>
      <c r="D9" s="3"/>
      <c r="E9" s="3"/>
      <c r="F9" s="3"/>
      <c r="G9" s="3"/>
      <c r="H9" s="3"/>
      <c r="I9" s="3"/>
      <c r="J9" s="3"/>
      <c r="K9" s="3"/>
      <c r="L9" s="3"/>
      <c r="M9" s="3"/>
      <c r="N9" s="4"/>
    </row>
    <row r="10" spans="1:17">
      <c r="B10" s="99" t="s">
        <v>65</v>
      </c>
      <c r="C10" s="3"/>
      <c r="D10" s="3"/>
      <c r="E10" s="3"/>
      <c r="F10" s="3"/>
      <c r="G10" s="3"/>
      <c r="H10" s="3"/>
      <c r="I10" s="3"/>
      <c r="J10" s="3"/>
      <c r="K10" s="3"/>
      <c r="L10" s="3"/>
      <c r="M10" s="3"/>
      <c r="N10" s="4"/>
    </row>
    <row r="11" spans="1:17">
      <c r="B11" s="99" t="s">
        <v>66</v>
      </c>
      <c r="C11" s="3"/>
      <c r="D11" s="3"/>
      <c r="E11" s="3"/>
      <c r="F11" s="3"/>
      <c r="G11" s="3"/>
      <c r="H11" s="3"/>
      <c r="I11" s="3"/>
      <c r="J11" s="3"/>
      <c r="K11" s="3"/>
      <c r="L11" s="3"/>
      <c r="M11" s="3"/>
      <c r="N11" s="4"/>
    </row>
    <row r="12" spans="1:17">
      <c r="B12" s="99" t="s">
        <v>67</v>
      </c>
      <c r="C12" s="3"/>
      <c r="D12" s="3"/>
      <c r="E12" s="3"/>
      <c r="F12" s="3"/>
      <c r="G12" s="3"/>
      <c r="H12" s="3"/>
      <c r="I12" s="3"/>
      <c r="J12" s="3"/>
      <c r="K12" s="3"/>
      <c r="L12" s="3"/>
      <c r="M12" s="3"/>
      <c r="N12" s="4"/>
    </row>
    <row r="13" spans="1:17">
      <c r="B13" s="99" t="s">
        <v>68</v>
      </c>
      <c r="C13" s="97"/>
      <c r="D13" s="97"/>
      <c r="E13" s="97"/>
      <c r="F13" s="97"/>
      <c r="G13" s="97"/>
      <c r="H13" s="97"/>
      <c r="I13" s="97"/>
      <c r="J13" s="97"/>
      <c r="K13" s="97"/>
      <c r="L13" s="97"/>
      <c r="M13" s="97"/>
      <c r="N13" s="64"/>
    </row>
    <row r="14" spans="1:17">
      <c r="B14" s="1"/>
      <c r="C14" s="1"/>
      <c r="D14" s="1"/>
      <c r="E14" s="1"/>
      <c r="F14" s="1"/>
      <c r="G14" s="1"/>
      <c r="H14" s="1"/>
      <c r="I14" s="1"/>
      <c r="J14" s="1"/>
      <c r="K14" s="1"/>
      <c r="L14" s="1"/>
      <c r="M14" s="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Methodology</vt:lpstr>
      <vt:lpstr>Summary</vt:lpstr>
      <vt:lpstr>Meta</vt:lpstr>
      <vt:lpstr>Google</vt:lpstr>
      <vt:lpstr>Amazon</vt:lpstr>
      <vt:lpstr>Microsoft</vt:lpstr>
      <vt:lpstr>Alibaba</vt:lpstr>
      <vt:lpstr>The rest of the market</vt:lpstr>
      <vt:lpstr>Alibaba!Print_Area</vt:lpstr>
    </vt:vector>
  </TitlesOfParts>
  <Company>LightCounting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lomtev_igor@yahoo.com</dc:creator>
  <cp:lastModifiedBy>Stelyana Baleva</cp:lastModifiedBy>
  <cp:lastPrinted>2023-10-26T17:20:53Z</cp:lastPrinted>
  <dcterms:created xsi:type="dcterms:W3CDTF">2023-06-05T15:19:08Z</dcterms:created>
  <dcterms:modified xsi:type="dcterms:W3CDTF">2023-10-30T23:00:45Z</dcterms:modified>
</cp:coreProperties>
</file>