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telyana Baleva\Dropbox\LC Reports\Stéphane’s files\Japan Update\"/>
    </mc:Choice>
  </mc:AlternateContent>
  <xr:revisionPtr revIDLastSave="0" documentId="13_ncr:1_{D745EB5B-54E6-403D-AE1D-E69B5F207D24}" xr6:coauthVersionLast="46" xr6:coauthVersionMax="46" xr10:uidLastSave="{00000000-0000-0000-0000-000000000000}"/>
  <bookViews>
    <workbookView xWindow="-108" yWindow="-108" windowWidth="30936" windowHeight="16896" tabRatio="780" xr2:uid="{E5E0C635-0E51-412E-BFCC-9FF070AD9141}"/>
  </bookViews>
  <sheets>
    <sheet name="Introduction" sheetId="2" r:id="rId1"/>
    <sheet name="Methodology" sheetId="3" r:id="rId2"/>
    <sheet name="Definitions" sheetId="4" r:id="rId3"/>
    <sheet name="Subscribers" sheetId="7" r:id="rId4"/>
    <sheet name="Capex" sheetId="14" r:id="rId5"/>
    <sheet name="Base Stations" sheetId="6" r:id="rId6"/>
    <sheet name="RAN" sheetId="9" r:id="rId7"/>
    <sheet name="Fcst Comparison" sheetId="21" r:id="rId8"/>
    <sheet name="RAN Market Shares" sheetId="11" r:id="rId9"/>
    <sheet name="Rakuten Mobile"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s>
  <definedNames>
    <definedName name="\a">#REF!</definedName>
    <definedName name="\AA">#N/A</definedName>
    <definedName name="\AB">#N/A</definedName>
    <definedName name="\b">[1]負債全店!#REF!</definedName>
    <definedName name="\c">[1]AVLBTOTL!#REF!</definedName>
    <definedName name="\d">[2]総括!#REF!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[2]総括!#REF!</definedName>
    <definedName name="\l">#REF!</definedName>
    <definedName name="\m">#REF!</definedName>
    <definedName name="\n">#N/A</definedName>
    <definedName name="\o">[3]単価算定表!#REF!</definedName>
    <definedName name="\p">#N/A</definedName>
    <definedName name="\P1">[4]CURRBLN!$A$21:$M$77</definedName>
    <definedName name="\P2">[4]CURRBLN!$A$101:$M$157</definedName>
    <definedName name="\q">[2]利益海外!#REF!</definedName>
    <definedName name="\r">[5]SOKATSU!#REF!</definedName>
    <definedName name="\s">[5]SOKATSU!#REF!</definedName>
    <definedName name="\t">[5]SOKATSU!#REF!</definedName>
    <definedName name="\u">[5]SOKATSU!#REF!</definedName>
    <definedName name="\v">[5]SOKATSU!#REF!</definedName>
    <definedName name="\w">#N/A</definedName>
    <definedName name="\x">[5]SOKATSU!#REF!</definedName>
    <definedName name="\y">[6]通知書!#REF!</definedName>
    <definedName name="\z">#REF!</definedName>
    <definedName name="_?___D__BRANCH_">#REF!</definedName>
    <definedName name="_?___L__BRANCH_">#REF!</definedName>
    <definedName name="_?___R__BRANCH_">#REF!</definedName>
    <definedName name="_?___U__BRANCH_">#REF!</definedName>
    <definedName name="_?__D__BRANCH_\">#N/A</definedName>
    <definedName name="_?__D_5__?__R__">'[7]為Y-8NEW'!$II$1:$IV$8178</definedName>
    <definedName name="_?__D_6__?__R__">'[7]為Y-8NEW'!$II$1:$IV$8178</definedName>
    <definedName name="_?__R__?__D__L_">#N/A</definedName>
    <definedName name="_?__R__?__R__?_">#REF!</definedName>
    <definedName name="_?__R__?__R__R_">#N/A</definedName>
    <definedName name="_?__R__BRANCH_\">'[7]為Y-8NEW'!$X$51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[8]原価ｾﾝﾀ一覧!#REF!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[8]原価ｾﾝﾀ一覧!#REF!</definedName>
    <definedName name="___________DAT6">#REF!</definedName>
    <definedName name="___________DAT7">#REF!</definedName>
    <definedName name="___________DAT8">#REF!</definedName>
    <definedName name="___________DAT9">#REF!</definedName>
    <definedName name="__________0221受注">#REF!</definedName>
    <definedName name="__________0221基本">#REF!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[8]原価ｾﾝﾀ一覧!#REF!</definedName>
    <definedName name="__________DAT6">#REF!</definedName>
    <definedName name="__________DAT7">#REF!</definedName>
    <definedName name="__________DAT8">#REF!</definedName>
    <definedName name="__________DAT9">#REF!</definedName>
    <definedName name="__________NA1">'[9]入力(人員)'!#REF!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受注">#REF!</definedName>
    <definedName name="_________0221基本">#REF!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[8]原価ｾﾝﾀ一覧!#REF!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受注">#REF!</definedName>
    <definedName name="________0221基本">#REF!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[8]原価ｾﾝﾀ一覧!#REF!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'[9]入力(人員)'!#REF!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受注">#REF!</definedName>
    <definedName name="_______0221基本">#REF!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[8]原価ｾﾝﾀ一覧!#REF!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'[9]入力(人員)'!#REF!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受注">#REF!</definedName>
    <definedName name="______0221基本">#REF!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[8]原価ｾﾝﾀ一覧!#REF!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'[9]入力(人員)'!#REF!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受注">#REF!</definedName>
    <definedName name="_____0221基本">#REF!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[8]原価ｾﾝﾀ一覧!#REF!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'[9]入力(人員)'!#REF!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受注">#REF!</definedName>
    <definedName name="____0221基本">#REF!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[8]原価ｾﾝﾀ一覧!#REF!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'[9]入力(人員)'!#REF!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受注">#REF!</definedName>
    <definedName name="___0221基本">#REF!</definedName>
    <definedName name="___0221発注">#REF!</definedName>
    <definedName name="___133_134">#REF!</definedName>
    <definedName name="___14年3月133_134CB">#REF!</definedName>
    <definedName name="___AS1">[10]当期末bs!$B$1:$F$65536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[11]index!$C$13</definedName>
    <definedName name="___fsa10">[1]資産全店VR!#REF!</definedName>
    <definedName name="___fsa11">#REF!</definedName>
    <definedName name="___fsa12">#REF!</definedName>
    <definedName name="___fsa3">[1]AVLBTOTL!#REF!</definedName>
    <definedName name="___fsa4" localSheetId="7">[12]!'[発信M].発信M'</definedName>
    <definedName name="___fsa4">[12]!'[発信M].発信M'</definedName>
    <definedName name="___fsa5" localSheetId="7">[13]!'[分割M].キャンセルM'</definedName>
    <definedName name="___fsa5">[13]!'[分割M].キャンセルM'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 localSheetId="7">[14]!'[分割M].キャンセルM'</definedName>
    <definedName name="___kk1">[14]!'[分割M].キャンセルM'</definedName>
    <definedName name="___ＬＳ２">[11]BS_LS!$A$1:$E$200</definedName>
    <definedName name="___NA1">'[9]入力(人員)'!#REF!</definedName>
    <definedName name="___ＮＣＤ２">[15]総括表横!#REF!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[10]当期末pl・ss!$B$1:$G$65536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[11]PL0!$A$1:$E$300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受注">#REF!</definedName>
    <definedName name="__0221基本">#REF!</definedName>
    <definedName name="__0221発注">#REF!</definedName>
    <definedName name="__123Graph_A" hidden="1">[16]部門!#REF!</definedName>
    <definedName name="__123Graph_Aコア預金" hidden="1">#REF!</definedName>
    <definedName name="__123Graph_A事務量計" hidden="1">'[17]15年推移'!#REF!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[18]図表の見方!#REF!</definedName>
    <definedName name="__123Graph_A総貸出" hidden="1">#REF!</definedName>
    <definedName name="__123Graph_A部門別" hidden="1">[16]部門!#REF!</definedName>
    <definedName name="__123Graph_B" hidden="1">[16]部門!#REF!</definedName>
    <definedName name="__123Graph_Bコア預金" hidden="1">#REF!</definedName>
    <definedName name="__123Graph_B事務量計" hidden="1">'[17]15年推移'!#REF!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[18]図表の見方!#REF!</definedName>
    <definedName name="__123Graph_B総貸出" hidden="1">#REF!</definedName>
    <definedName name="__123Graph_B部門別" hidden="1">[16]部門!#REF!</definedName>
    <definedName name="__123Graph_C" hidden="1">#REF!</definedName>
    <definedName name="__123Graph_C1千万" hidden="1">[19]貸出比較!#REF!</definedName>
    <definedName name="__123Graph_Cコア預金" hidden="1">#REF!</definedName>
    <definedName name="__123Graph_C事務量計" hidden="1">'[17]15年推移'!#REF!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[18]図表の見方!#REF!</definedName>
    <definedName name="__123Graph_C総貸出" hidden="1">#REF!</definedName>
    <definedName name="__123Graph_C部門別" hidden="1">[16]部門!#REF!</definedName>
    <definedName name="__123Graph_D" hidden="1">#REF!</definedName>
    <definedName name="__123Graph_Dコア預金" hidden="1">#REF!</definedName>
    <definedName name="__123Graph_D事務量計" hidden="1">'[17]15年推移'!#REF!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[16]部門!#REF!</definedName>
    <definedName name="__123Graph_E" hidden="1">#REF!</definedName>
    <definedName name="__123Graph_Eコア預金" hidden="1">#REF!</definedName>
    <definedName name="__123Graph_E事務量計" hidden="1">'[17]15年推移'!#REF!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[16]部門!#REF!</definedName>
    <definedName name="__123Graph_F事務量計" hidden="1">'[17]15年推移'!#REF!</definedName>
    <definedName name="__123Graph_LBL_A" hidden="1">[20]８Ｗ満足!#REF!</definedName>
    <definedName name="__123Graph_X" hidden="1">[16]部門!#REF!</definedName>
    <definedName name="__123Graph_Xコア預金" hidden="1">#REF!</definedName>
    <definedName name="__123Graph_X事務量計" hidden="1">'[17]15年推移'!#REF!</definedName>
    <definedName name="__123Graph_X伸び率" hidden="1">'[17]15年推移'!#REF!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[16]部門!#REF!</definedName>
    <definedName name="__133_134">#REF!</definedName>
    <definedName name="__14年3月133_134CB">#REF!</definedName>
    <definedName name="__AS1">[10]当期末bs!$B$1:$F$65536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[11]index!$C$13</definedName>
    <definedName name="__fsa10">[1]資産全店VR!#REF!</definedName>
    <definedName name="__fsa11">#REF!</definedName>
    <definedName name="__fsa12">#REF!</definedName>
    <definedName name="__fsa3">[1]AVLBTOTL!#REF!</definedName>
    <definedName name="__fsa4" localSheetId="7">[12]!'[発信M].発信M'</definedName>
    <definedName name="__fsa4">[12]!'[発信M].発信M'</definedName>
    <definedName name="__fsa5" localSheetId="7">[13]!'[分割M].キャンセルM'</definedName>
    <definedName name="__fsa5">[13]!'[分割M].キャンセルM'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 localSheetId="7">[14]!'[分割M].キャンセルM'</definedName>
    <definedName name="__kk1">[14]!'[分割M].キャンセルM'</definedName>
    <definedName name="__ＬＳ２">[11]BS_LS!$A$1:$E$200</definedName>
    <definedName name="__NA1">'[9]入力(人員)'!#REF!</definedName>
    <definedName name="__ＮＣＤ２">[15]総括表横!#REF!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[10]当期末pl・ss!$B$1:$G$65536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[11]PL0!$A$1:$E$300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[21]ＣＳＰ稼動!$A$2:$P$92</definedName>
    <definedName name="_0209_貸条債務者単位">#REF!</definedName>
    <definedName name="_0221受注">#REF!</definedName>
    <definedName name="_0221基本">#REF!</definedName>
    <definedName name="_0221発注">#REF!</definedName>
    <definedName name="_0選択Q">#REF!</definedName>
    <definedName name="_１">#REF!</definedName>
    <definedName name="_1_">[1]AVLBTOTL!#REF!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[22]上場償却明細!#REF!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 localSheetId="7">[12]!'[発信M].発信M'</definedName>
    <definedName name="_2発信M_.発信M">[12]!'[発信M].発信M'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 localSheetId="7">[13]!'[分割M].キャンセルM'</definedName>
    <definedName name="_3分割M_.キャンセルM">[13]!'[分割M].キャンセルM'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[10]当期末bs!$B$1:$F$65536</definedName>
    <definedName name="_62Print_Area">[1]資産全店VR!#REF!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[10]当期末bs!$B$1:$F$65536</definedName>
    <definedName name="_BBB1">#REF!</definedName>
    <definedName name="_BBB2">#REF!</definedName>
    <definedName name="_BQ4.1" hidden="1">[23]作業ｼｰﾄ!#REF!</definedName>
    <definedName name="_BQ4.10" hidden="1">[23]作業ｼｰﾄ!#REF!</definedName>
    <definedName name="_BQ4.2" hidden="1">[23]作業ｼｰﾄ!#REF!</definedName>
    <definedName name="_BQ4.3" hidden="1">[23]作業ｼｰﾄ!#REF!</definedName>
    <definedName name="_BQ4.4" hidden="1">[23]作業ｼｰﾄ!#REF!</definedName>
    <definedName name="_BQ4.5" hidden="1">[23]作業ｼｰﾄ!#REF!</definedName>
    <definedName name="_BQ4.6" hidden="1">[23]作業ｼｰﾄ!#REF!</definedName>
    <definedName name="_BQ4.7" hidden="1">[23]作業ｼｰﾄ!#REF!</definedName>
    <definedName name="_BQ4.8" hidden="1">[23]作業ｼｰﾄ!#REF!</definedName>
    <definedName name="_BQ4.9" hidden="1">[23]作業ｼｰﾄ!#REF!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[11]index!$C$13</definedName>
    <definedName name="_F2_">#N/A</definedName>
    <definedName name="_Fill" localSheetId="4" hidden="1">'[24]Sum-Oak'!#REF!</definedName>
    <definedName name="_Fill" localSheetId="7" hidden="1">'[24]Sum-Oak'!#REF!</definedName>
    <definedName name="_Fill" localSheetId="9" hidden="1">'[24]Sum-Oak'!#REF!</definedName>
    <definedName name="_Fill" localSheetId="6" hidden="1">'[24]Sum-Oak'!#REF!</definedName>
    <definedName name="_Fill" localSheetId="8" hidden="1">'[24]Sum-Oak'!#REF!</definedName>
    <definedName name="_Fill" hidden="1">'[24]Sum-Oak'!#REF!</definedName>
    <definedName name="_fsa10">[1]資産全店VR!#REF!</definedName>
    <definedName name="_fsa11">#REF!</definedName>
    <definedName name="_fsa12">#REF!</definedName>
    <definedName name="_fsa3">[1]AVLBTOTL!#REF!</definedName>
    <definedName name="_fsa4" localSheetId="7">[12]!'[発信M].発信M'</definedName>
    <definedName name="_fsa4">[12]!'[発信M].発信M'</definedName>
    <definedName name="_fsa5" localSheetId="7">[13]!'[分割M].キャンセルM'</definedName>
    <definedName name="_fsa5">[13]!'[分割M].キャンセルM'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localSheetId="4" hidden="1">[25]Bankruptcies!#REF!</definedName>
    <definedName name="_Key1" localSheetId="7" hidden="1">[25]Bankruptcies!#REF!</definedName>
    <definedName name="_Key1" localSheetId="9" hidden="1">[25]Bankruptcies!#REF!</definedName>
    <definedName name="_Key1" localSheetId="6" hidden="1">[25]Bankruptcies!#REF!</definedName>
    <definedName name="_Key1" localSheetId="8" hidden="1">[25]Bankruptcies!#REF!</definedName>
    <definedName name="_Key1" hidden="1">[25]Bankruptcies!#REF!</definedName>
    <definedName name="_Key2" localSheetId="4" hidden="1">#REF!</definedName>
    <definedName name="_Key2" localSheetId="7" hidden="1">#REF!</definedName>
    <definedName name="_Key2" localSheetId="9" hidden="1">#REF!</definedName>
    <definedName name="_Key2" localSheetId="6" hidden="1">#REF!</definedName>
    <definedName name="_Key2" localSheetId="8" hidden="1">#REF!</definedName>
    <definedName name="_Key2" hidden="1">#REF!</definedName>
    <definedName name="_kk1" localSheetId="7">[14]!'[分割M].キャンセルM'</definedName>
    <definedName name="_kk1">[14]!'[分割M].キャンセルM'</definedName>
    <definedName name="_ＬＳ２">[11]BS_LS!$A$1:$E$200</definedName>
    <definedName name="_MENU_PPCAOP63_">[3]単価算定表!#REF!</definedName>
    <definedName name="_NA1">'[9]入力(人員)'!#REF!</definedName>
    <definedName name="_ＮＣＤ２">[15]総括表横!#REF!</definedName>
    <definedName name="_Order1" hidden="1">0</definedName>
    <definedName name="_Order2" hidden="1">0</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[11]PL0!$A$1:$E$300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localSheetId="4" hidden="1">#REF!</definedName>
    <definedName name="_Sort" localSheetId="7" hidden="1">#REF!</definedName>
    <definedName name="_Sort" localSheetId="9" hidden="1">#REF!</definedName>
    <definedName name="_Sort" localSheetId="6" hidden="1">#REF!</definedName>
    <definedName name="_Sort" localSheetId="8" hidden="1">#REF!</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"D:\Bonuses\commission Forecast\FY99 Commission Forecast Q4YTD Belgium.mdb"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2</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[10]前年期末bs!$A$1:$E$65536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[6]通知書!#REF!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 localSheetId="7">[42]!BQMAIN</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[6]通知書!#REF!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ents_old_v_new">#REF!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[6]通知書!#REF!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[21]取引数推移!$A$1:$E$24</definedName>
    <definedName name="CUR">[54]index!$C$11</definedName>
    <definedName name="Currency">#REF!</definedName>
    <definedName name="CURRENCY_CODE">[55]IFRS!#REF!</definedName>
    <definedName name="CURRENCY_NAME">#REF!</definedName>
    <definedName name="CurrencyMarker">#REF!</definedName>
    <definedName name="Current_cell">!A1</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 localSheetId="7">[66]!Dialog4_Show</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[11]index!$C$13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[6]通知書!#REF!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ENSE_CODE_">"ajsdasd"</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[10]当期末bs!$H$1:$L$65536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 localSheetId="7">[81]!'[発信M].発信M'</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[10]前年期末pl・ss!$A$1:$F$65536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[11]BS_LS!$A$1:$E$200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[11]index!$C$6</definedName>
    <definedName name="Main" localSheetId="7">[88]!Main</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 localSheetId="7">[88]!Ment01</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[6]通知書!#REF!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[15]総括表横!#REF!</definedName>
    <definedName name="NET_PP">[29]Pricing!#REF!</definedName>
    <definedName name="NET_SALE_PRICE">[29]Pricing!#REF!</definedName>
    <definedName name="nettsubo">#REF!</definedName>
    <definedName name="Newbook" localSheetId="7">[42]!Newbook</definedName>
    <definedName name="Newbook">[42]!Newbook</definedName>
    <definedName name="NEWHIRE">#REF!</definedName>
    <definedName name="NewRevs">#REF!</definedName>
    <definedName name="newstuff">[0]!newstuff</definedName>
    <definedName name="NewUnits" localSheetId="4">#REF!</definedName>
    <definedName name="NewUnits" localSheetId="7">#REF!</definedName>
    <definedName name="NewUnits" localSheetId="9">#REF!</definedName>
    <definedName name="NewUnits" localSheetId="6">#REF!</definedName>
    <definedName name="NewUnits" localSheetId="8">#REF!</definedName>
    <definedName name="NewUnits">#REF!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Revs" localSheetId="4">#REF!</definedName>
    <definedName name="OldRevs" localSheetId="7">#REF!</definedName>
    <definedName name="OldRevs" localSheetId="9">#REF!</definedName>
    <definedName name="OldRevs" localSheetId="6">#REF!</definedName>
    <definedName name="OldRevs" localSheetId="8">#REF!</definedName>
    <definedName name="OldRevs">#REF!</definedName>
    <definedName name="oldstuff">[0]!oldstuff</definedName>
    <definedName name="OldUnits" localSheetId="4">#REF!</definedName>
    <definedName name="OldUnits" localSheetId="7">#REF!</definedName>
    <definedName name="OldUnits" localSheetId="9">#REF!</definedName>
    <definedName name="OldUnits" localSheetId="6">#REF!</definedName>
    <definedName name="OldUnits" localSheetId="8">#REF!</definedName>
    <definedName name="OldUnits">#REF!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[11]PL0!$A$1:$E$300</definedName>
    <definedName name="pooling_Premium">25%</definedName>
    <definedName name="Ports_new" localSheetId="4">#REF!</definedName>
    <definedName name="Ports_new" localSheetId="7">#REF!</definedName>
    <definedName name="Ports_new" localSheetId="9">#REF!</definedName>
    <definedName name="Ports_new" localSheetId="6">#REF!</definedName>
    <definedName name="Ports_new" localSheetId="8">#REF!</definedName>
    <definedName name="Ports_new">#REF!</definedName>
    <definedName name="Ports_old" localSheetId="4">#REF!</definedName>
    <definedName name="Ports_old" localSheetId="7">#REF!</definedName>
    <definedName name="Ports_old" localSheetId="9">#REF!</definedName>
    <definedName name="Ports_old" localSheetId="6">#REF!</definedName>
    <definedName name="Ports_old" localSheetId="8">#REF!</definedName>
    <definedName name="Ports_old">#REF!</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有税">#REF!</definedName>
    <definedName name="Q_007換算差額算出表_無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 localSheetId="7">[23]!Record1</definedName>
    <definedName name="Record1">[23]!Record1</definedName>
    <definedName name="Record3" localSheetId="7">[101]!Record3</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 localSheetId="7">[110]!SaveCsv</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 localSheetId="7">[112]!sheetprint</definedName>
    <definedName name="sheetprint">[112]!sheetprint</definedName>
    <definedName name="sheetprint2" localSheetId="7">[113]!sheetprint</definedName>
    <definedName name="sheetprint2">[113]!sheetprint</definedName>
    <definedName name="SHRISS">#REF!</definedName>
    <definedName name="shuten">#REF!</definedName>
    <definedName name="SID">[114]data!$C$3:$C$44</definedName>
    <definedName name="size">#REF!</definedName>
    <definedName name="ＳＭＭＣ２">[15]総括表横!#REF!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[15]総括表横!#REF!</definedName>
    <definedName name="ss">#REF!</definedName>
    <definedName name="ss0s">[10]前年期末pl・ss!$H$1:$K$65536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定期２">[15]総括表横!#REF!</definedName>
    <definedName name="Ｓ級層">#REF!</definedName>
    <definedName name="t">#REF!</definedName>
    <definedName name="T_Payroll_List_BA">#REF!</definedName>
    <definedName name="Ｔ_信託代理店報酬ガイド理論値_合算後">#REF!</definedName>
    <definedName name="T_支給控除データ">#REF!</definedName>
    <definedName name="T_照会出力用">#REF!</definedName>
    <definedName name="T_賞与_支給控除データ">#REF!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 localSheetId="7">[13]!'[分割M].キャンセルM'</definedName>
    <definedName name="u">[13]!'[分割M].キャンセルM'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 localSheetId="7">[12]!'[発信M].発信M'</definedName>
    <definedName name="y">[12]!'[発信M].発信M'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4" hidden="1">#REF!</definedName>
    <definedName name="Z_2DE5EA60_7A3A_11D2_AE76_0080C7A84E90_.wvu.Cols" localSheetId="7" hidden="1">#REF!</definedName>
    <definedName name="Z_2DE5EA60_7A3A_11D2_AE76_0080C7A84E90_.wvu.Cols" localSheetId="9" hidden="1">#REF!</definedName>
    <definedName name="Z_2DE5EA60_7A3A_11D2_AE76_0080C7A84E90_.wvu.Cols" localSheetId="6" hidden="1">#REF!</definedName>
    <definedName name="Z_2DE5EA60_7A3A_11D2_AE76_0080C7A84E90_.wvu.Cols" localSheetId="8" hidden="1">#REF!</definedName>
    <definedName name="Z_2DE5EA60_7A3A_11D2_AE76_0080C7A84E90_.wvu.Cols" hidden="1">#REF!</definedName>
    <definedName name="Z_2DE5EA60_7A3A_11D2_AE76_0080C7A84E90_.wvu.PrintArea" localSheetId="4" hidden="1">#REF!</definedName>
    <definedName name="Z_2DE5EA60_7A3A_11D2_AE76_0080C7A84E90_.wvu.PrintArea" localSheetId="7" hidden="1">#REF!</definedName>
    <definedName name="Z_2DE5EA60_7A3A_11D2_AE76_0080C7A84E90_.wvu.PrintArea" localSheetId="9"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hidden="1">#REF!</definedName>
    <definedName name="Z_2DE5EA60_7A3A_11D2_AE76_0080C7A84E90_.wvu.Rows" localSheetId="4" hidden="1">#REF!</definedName>
    <definedName name="Z_2DE5EA60_7A3A_11D2_AE76_0080C7A84E90_.wvu.Rows" localSheetId="7" hidden="1">#REF!</definedName>
    <definedName name="Z_2DE5EA60_7A3A_11D2_AE76_0080C7A84E90_.wvu.Rows" localSheetId="9"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hidden="1">#REF!</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[15]総括表横!#REF!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名">[130]データ!$N$9:$N$21</definedName>
    <definedName name="システム設計比率">#REF!</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 localSheetId="7">[138]!フォーム集計_Show</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立上比率">#REF!</definedName>
    <definedName name="プロジェクト管理比率">#REF!</definedName>
    <definedName name="プロジェクト終結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入社">#REF!</definedName>
    <definedName name="リスト_新卒_楽天のクロス集計_退職">#REF!</definedName>
    <definedName name="りそな">[0]!りそな</definedName>
    <definedName name="リピートボタン_Click" localSheetId="7">[141]!リピートボタン_Click</definedName>
    <definedName name="リピートボタン_Click">[141]!リピートボタン_Click</definedName>
    <definedName name="リピートボタン_Click2" localSheetId="7">[113]!リピートボタン_Click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一覧B">[0]!一覧B</definedName>
    <definedName name="不動産担保中国四国" localSheetId="7">[142]!不動産担保中国四国</definedName>
    <definedName name="不動産担保中国四国">[142]!不動産担保中国四国</definedName>
    <definedName name="不動産担保住所印刷" localSheetId="7">[142]!不動産担保住所印刷</definedName>
    <definedName name="不動産担保住所印刷">[142]!不動産担保住所印刷</definedName>
    <definedName name="不動産担保北海道" localSheetId="7">[142]!不動産担保北海道</definedName>
    <definedName name="不動産担保北海道">[142]!不動産担保北海道</definedName>
    <definedName name="不動産担保北陸" localSheetId="7">[142]!不動産担保北陸</definedName>
    <definedName name="不動産担保北陸">[142]!不動産担保北陸</definedName>
    <definedName name="不動産担保南九州" localSheetId="7">[142]!不動産担保南九州</definedName>
    <definedName name="不動産担保南九州">[142]!不動産担保南九州</definedName>
    <definedName name="不動産担保印刷" localSheetId="7">[142]!不動産担保印刷</definedName>
    <definedName name="不動産担保印刷">[142]!不動産担保印刷</definedName>
    <definedName name="不動産担保東北" localSheetId="7">[142]!不動産担保東北</definedName>
    <definedName name="不動産担保東北">[142]!不動産担保東北</definedName>
    <definedName name="不動産担保東海" localSheetId="7">[142]!不動産担保東海</definedName>
    <definedName name="不動産担保東海">[142]!不動産担保東海</definedName>
    <definedName name="不動産担保融資管理課印刷" localSheetId="7">[142]!不動産担保融資管理課印刷</definedName>
    <definedName name="不動産担保融資管理課印刷">[142]!不動産担保融資管理課印刷</definedName>
    <definedName name="不動産担保融資課印刷" localSheetId="7">[142]!不動産担保融資課印刷</definedName>
    <definedName name="不動産担保融資課印刷">[142]!不動産担保融資課印刷</definedName>
    <definedName name="不動産担保西部" localSheetId="7">[142]!不動産担保西部</definedName>
    <definedName name="不動産担保西部">[142]!不動産担保西部</definedName>
    <definedName name="不動産担保関西" localSheetId="7">[142]!不動産担保関西</definedName>
    <definedName name="不動産担保関西">[142]!不動産担保関西</definedName>
    <definedName name="不明">#REF!</definedName>
    <definedName name="不要">#REF!</definedName>
    <definedName name="中分類">[114]data!$B$3:$B$52</definedName>
    <definedName name="中分類1">[143]data!$C$3:$C$53</definedName>
    <definedName name="中分類2">[143]data!$D$3:$D$53</definedName>
    <definedName name="中止理由">[144]増減分析ok!$A$1:$O$6</definedName>
    <definedName name="中部２">#REF!</definedName>
    <definedName name="中間メニューへ戻る" localSheetId="7">[145]!中間メニューへ戻る</definedName>
    <definedName name="中間メニューへ戻る">[145]!中間メニューへ戻る</definedName>
    <definedName name="主管部室">[146]別紙２!#REF!</definedName>
    <definedName name="予想ﾊﾞｸﾞ数">[147]ＳＴ進捗管理!$ER$51</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人事">[148]人事G!$G$2:$L$127</definedName>
    <definedName name="人事総務">[148]人事総務部!$G$2:$L$127</definedName>
    <definedName name="人事総務計">[148]人事総務部計!$G$2:$L$127</definedName>
    <definedName name="人件費">[136]data!$A$182:$A$196</definedName>
    <definedName name="人月">#REF!</definedName>
    <definedName name="仮払い明細ﾃｰﾌﾞﾙ">#REF!</definedName>
    <definedName name="休報">#REF!</definedName>
    <definedName name="休状">#REF!</definedName>
    <definedName name="会計期間初め">#REF!</definedName>
    <definedName name="会計期間末">#REF!</definedName>
    <definedName name="住民税">[149]MeiboJan02!$B$1:$M$188</definedName>
    <definedName name="作業①">[0]!作業①</definedName>
    <definedName name="作業セル１">[150]１月見込比比較表!$C$6,[150]１月見込比比較表!$E$6,[150]１月見込比比較表!$C$9:$C$12,[150]１月見込比比較表!$E$9:$E$12,[150]１月見込比比較表!$C$18,[150]１月見込比比較表!$E$18,[150]１月見込比比較表!$C$21:$C$30,[150]１月見込比比較表!$E$21:$E$30,[150]１月見込比比較表!$C$32:$C$36,[150]１月見込比比較表!$E$32:$E$36,[150]１月見込比比較表!$E$38:$E$39,[150]１月見込比比較表!$C$46:$C$47,[150]１月見込比比較表!$D$48</definedName>
    <definedName name="作業セル１０">[150]１月見込比比較表!$Z$58:$Z$63,[150]１月見込比比較表!$Z$65,[150]１月見込比比較表!$AB$58:$AB$63,[150]１月見込比比較表!$Z$68:$Z$69,[150]１月見込比比較表!$AB$68:$AB$69,[150]１月見込比比較表!$Z$71:$Z$73,[150]１月見込比比較表!$AB$71:$AB$73,[150]１月見込比比較表!$Z$75,[150]１月見込比比較表!$AB$75,[150]１月見込比比較表!$Z$77:$Z$81,[150]１月見込比比較表!$AB$77:$AB$81,[150]１月見込比比較表!$Z$82:$Z$83,[150]１月見込比比較表!$AB$82:$AB$83,[150]１月見込比比較表!$Z$85:$Z$86,[150]１月見込比比較表!$AB$85:$AB$86,[150]１月見込比比較表!$Z$87,[150]１月見込比比較表!$AB$87:$AB$90,[150]１月見込比比較表!$AB$93,[150]１月見込比比較表!$Z$98:$Z$99,[150]１月見込比比較表!$Z$101:$Z$103</definedName>
    <definedName name="作業セル１１">[150]１月見込比比較表!$AC$6,[150]１月見込比比較表!$AE$6,[150]１月見込比比較表!$AC$9:$AC$12,[150]１月見込比比較表!$AE$9:$AE$12,[150]１月見込比比較表!$AC$18,[150]１月見込比比較表!$AE$18,[150]１月見込比比較表!$AC$21:$AC$29,[150]１月見込比比較表!$AE$21:$AE$29,[150]１月見込比比較表!$AC$30,[150]１月見込比比較表!$AE$30,[150]１月見込比比較表!$AC$32:$AC$36,[150]１月見込比比較表!$AE$32:$AE$36,[150]１月見込比比較表!$AE$38:$AE$39,[150]１月見込比比較表!$AC$46:$AC$47,[150]１月見込比比較表!$AD$48</definedName>
    <definedName name="作業セル１２">[150]１月見込比比較表!$AC$58:$AC$63,[150]１月見込比比較表!$AE$58:$AE$63,[150]１月見込比比較表!$AC$65,[150]１月見込比比較表!$AC$68:$AC$69,[150]１月見込比比較表!$AE$68:$AE$69,[150]１月見込比比較表!$AC$71:$AC$73,[150]１月見込比比較表!$AE$71:$AE$73,[150]１月見込比比較表!$AC$75,[150]１月見込比比較表!$AE$75,[150]１月見込比比較表!$AC$77:$AC$82,[150]１月見込比比較表!$AC$83,[150]１月見込比比較表!$AE$77:$AE$83,[150]１月見込比比較表!$AC$85:$AC$86,[150]１月見込比比較表!$AE$85:$AE$86,[150]１月見込比比較表!$AC$87,[150]１月見込比比較表!$AE$87:$AE$90,[150]１月見込比比較表!$AE$93,[150]１月見込比比較表!$AC$98:$AC$99,[150]１月見込比比較表!$AC$101:$AC$103</definedName>
    <definedName name="作業セル２">[150]１月見込比比較表!$C$58:$C$63,[150]１月見込比比較表!$C$65,[150]１月見込比比較表!$E$58:$E$63,[150]１月見込比比較表!$C$68:$C$69,[150]１月見込比比較表!$E$68:$E$69,[150]１月見込比比較表!$C$71:$C$73,[150]１月見込比比較表!$E$71:$E$73,[150]１月見込比比較表!$C$75,[150]１月見込比比較表!$E$75,[150]１月見込比比較表!$C$77:$C$81,[150]１月見込比比較表!$E$77:$E$81,[150]１月見込比比較表!$C$82:$C$83,[150]１月見込比比較表!$E$82:$E$83,[150]１月見込比比較表!$C$85:$C$86,[150]１月見込比比較表!$E$85:$E$86,[150]１月見込比比較表!$C$87,[150]１月見込比比較表!$E$87:$E$90,[150]１月見込比比較表!$E$93,[150]１月見込比比較表!$C$98,[150]１月見込比比較表!$C$99,[150]１月見込比比較表!$C$101,[150]１月見込比比較表!$C$102,[150]１月見込比比較表!$C$103</definedName>
    <definedName name="作業セル３">[150]１月見込比比較表!$F$6,[150]１月見込比比較表!$H$6,[150]１月見込比比較表!$F$9:$F$12,[150]１月見込比比較表!$H$9:$H$12,[150]１月見込比比較表!$F$18,[150]１月見込比比較表!$H$18,[150]１月見込比比較表!$F$21:$F$30,[150]１月見込比比較表!$H$21:$H$30,[150]１月見込比比較表!$F$32:$F$36,[150]１月見込比比較表!$H$32:$H$36,[150]１月見込比比較表!$H$38:$H$39,[150]１月見込比比較表!$F$46:$F$47,[150]１月見込比比較表!$G$48</definedName>
    <definedName name="作業セル４">[150]１月見込比比較表!$F$58:$F$63,[150]１月見込比比較表!$F$65,[150]１月見込比比較表!$H$58:$H$63,[150]１月見込比比較表!$F$68:$F$69,[150]１月見込比比較表!$H$68:$H$69,[150]１月見込比比較表!$F$71:$F$73,[150]１月見込比比較表!$H$71:$H$73,[150]１月見込比比較表!$F$75,[150]１月見込比比較表!$H$75,[150]１月見込比比較表!$F$77:$F$83,[150]１月見込比比較表!$H$77:$H$83,[150]１月見込比比較表!$F$85:$F$86,[150]１月見込比比較表!$H$85:$H$86,[150]１月見込比比較表!$F$87,[150]１月見込比比較表!$H$87:$H$90,[150]１月見込比比較表!$H$93,[150]１月見込比比較表!$F$98:$F$99,[150]１月見込比比較表!$F$101:$F$103</definedName>
    <definedName name="作業セル５">[150]１月見込比比較表!$T$6,[150]１月見込比比較表!$V$6,[150]１月見込比比較表!$T$9:$T$12,[150]１月見込比比較表!$V$9:$V$12,[150]１月見込比比較表!$T$18,[150]１月見込比比較表!$V$18,[150]１月見込比比較表!$T$21:$T$30,[150]１月見込比比較表!$V$21:$V$30,[150]１月見込比比較表!$T$32:$T$36,[150]１月見込比比較表!$V$32:$V$36,[150]１月見込比比較表!$V$38:$V$39,[150]１月見込比比較表!$T$46:$T$47,[150]１月見込比比較表!$U$48</definedName>
    <definedName name="作業セル６">[150]１月見込比比較表!$T$58:$T$63,[150]１月見込比比較表!$T$65,[150]１月見込比比較表!$V$58:$V$63,[150]１月見込比比較表!$T$68:$T$69,[150]１月見込比比較表!$V$68:$V$69,[150]１月見込比比較表!$T$71:$T$73,[150]１月見込比比較表!$V$71:$V$73,[150]１月見込比比較表!$T$75,[150]１月見込比比較表!$V$75,[150]１月見込比比較表!$T$77:$T$83,[150]１月見込比比較表!$V$77:$V$83,[150]１月見込比比較表!$T$85:$T$86,[150]１月見込比比較表!$V$85:$V$86,[150]１月見込比比較表!$T$87,[150]１月見込比比較表!$V$87:$V$89,[150]１月見込比比較表!$V$90,[150]１月見込比比較表!$V$93,[150]１月見込比比較表!$T$98:$T$99,[150]１月見込比比較表!$T$102:$T$103,[150]１月見込比比較表!$T$101</definedName>
    <definedName name="作業セル７">[150]１月見込比比較表!$W$6,[150]１月見込比比較表!$Y$6,[150]１月見込比比較表!$W$9:$W$12,[150]１月見込比比較表!$Y$9:$Y$12,[150]１月見込比比較表!$W$18,[150]１月見込比比較表!$Y$18,[150]１月見込比比較表!$W$21:$W$30,[150]１月見込比比較表!$Y$21:$Y$30,[150]１月見込比比較表!$W$32:$W$36,[150]１月見込比比較表!$Y$32:$Y$36,[150]１月見込比比較表!$Y$38:$Y$39,[150]１月見込比比較表!$W$46:$W$47,[150]１月見込比比較表!$X$48</definedName>
    <definedName name="作業セル８">[150]１月見込比比較表!$W$58:$W$63,[150]１月見込比比較表!$W$65,[150]１月見込比比較表!$Y$58:$Y$63,[150]１月見込比比較表!$W$68:$W$69,[150]１月見込比比較表!$Y$68:$Y$69,[150]１月見込比比較表!$W$71:$W$73,[150]１月見込比比較表!$Y$71:$Y$73,[150]１月見込比比較表!$W$75,[150]１月見込比比較表!$Y$75,[150]１月見込比比較表!$W$77:$W$83,[150]１月見込比比較表!$Y$77:$Y$83,[150]１月見込比比較表!$W$85:$W$86,[150]１月見込比比較表!$Y$85:$Y$86,[150]１月見込比比較表!$W$87,[150]１月見込比比較表!$Y$87:$Y$90,[150]１月見込比比較表!$Y$93,[150]１月見込比比較表!$W$98:$W$99,[150]１月見込比比較表!$W$101:$W$103</definedName>
    <definedName name="作業セル９">[150]１月見込比比較表!$Z$6,[150]１月見込比比較表!$AB$6,[150]１月見込比比較表!$Z$9:$Z$12,[150]１月見込比比較表!$AB$9:$AB$12,[150]１月見込比比較表!$Z$18,[150]１月見込比比較表!$AB$18,[150]１月見込比比較表!$Z$21:$Z$30,[150]１月見込比比較表!$AB$21:$AB$30,[150]１月見込比比較表!$Z$32:$Z$36,[150]１月見込比比較表!$AB$32:$AB$36,[150]１月見込比比較表!$AB$38:$AB$39,[150]１月見込比比較表!$Z$46:$Z$47,[150]１月見込比比較表!$AA$48</definedName>
    <definedName name="使用データ選択">#REF!</definedName>
    <definedName name="保守">[61]入力!$D$7:$O$7</definedName>
    <definedName name="保守的調整01">#REF!</definedName>
    <definedName name="保証銀行リンク先" localSheetId="7">[151]!保証銀行</definedName>
    <definedName name="保証銀行リンク先">[151]!保証銀行</definedName>
    <definedName name="信託契約番号">[152]基本事項!$D$13</definedName>
    <definedName name="信託開始日">[152]基本事項!$D$15</definedName>
    <definedName name="修正要因">[127]Master!$E$2:$E$12</definedName>
    <definedName name="修繕進捗">#REF!</definedName>
    <definedName name="個人赤字定期">#REF!</definedName>
    <definedName name="債務者区分名称">[153]選択肢!$B$2:$B$8</definedName>
    <definedName name="億円">100000000</definedName>
    <definedName name="償却終了日">[154]INDEX!$C$5</definedName>
    <definedName name="償却開始日">[154]INDEX!$C$4</definedName>
    <definedName name="優先順位">#REF!</definedName>
    <definedName name="元本補填契約付信託勘定">[155]キー定義!#REF!</definedName>
    <definedName name="入出力装置">#REF!</definedName>
    <definedName name="入居者勤務店">#REF!</definedName>
    <definedName name="全体">#REF!</definedName>
    <definedName name="全社方針">[156]データ!#REF!</definedName>
    <definedName name="全社月次PL推移">#REF!</definedName>
    <definedName name="公共ｲﾝﾊﾟ収益">#REF!</definedName>
    <definedName name="公共国内資金収益">#REF!</definedName>
    <definedName name="円貸出２">[15]総括表横!#REF!</definedName>
    <definedName name="円転２">[15]総括表横!#REF!</definedName>
    <definedName name="再スタート" localSheetId="7">[12]!再スタート</definedName>
    <definedName name="再スタート">[12]!再スタート</definedName>
    <definedName name="処理日">[154]INDEX!$C$2</definedName>
    <definedName name="出力M.キャンセルM" localSheetId="7">[157]!出力M.キャンセルM</definedName>
    <definedName name="出力M.キャンセルM">[157]!出力M.キャンセルM</definedName>
    <definedName name="出力M.連続印字マクロ" localSheetId="7">[12]!出力M.連続印字マクロ</definedName>
    <definedName name="出力M.連続印字マクロ">[12]!出力M.連続印字マクロ</definedName>
    <definedName name="分割Ｍ.キャンセルM">[0]!分割Ｍ.キャンセルM</definedName>
    <definedName name="分割M.ページ分割M" localSheetId="7">[12]!分割M.ページ分割M</definedName>
    <definedName name="分割M.ページ分割M">[12]!分割M.ページ分割M</definedName>
    <definedName name="分野AREA">[158]見DAT01!$A$3:$L$433</definedName>
    <definedName name="分類マスタ">[159]Robin分類マスタ!$A$2:$A$22</definedName>
    <definedName name="判別月">[61]入力!$D$6:$O$6</definedName>
    <definedName name="別紙９５" hidden="1">{"'Sheet2'!$C$3:$AL$35"}</definedName>
    <definedName name="別表5">'[160]別表5(1)'!$A$4:$E$40</definedName>
    <definedName name="利用者KEY">#REF!</definedName>
    <definedName name="利用者M">#REF!</definedName>
    <definedName name="利用者マスタ">#REF!</definedName>
    <definedName name="制御情報更新" localSheetId="7">[141]!制御情報更新</definedName>
    <definedName name="制御情報更新">[141]!制御情報更新</definedName>
    <definedName name="制御情報更新2" localSheetId="7">[113]!制御情報更新</definedName>
    <definedName name="制御情報更新2">[113]!制御情報更新</definedName>
    <definedName name="前後">#REF!</definedName>
    <definedName name="前払い保守">[161]実行!#REF!</definedName>
    <definedName name="前提">#REF!</definedName>
    <definedName name="前月">[162]○0604!#REF!</definedName>
    <definedName name="割り込み">#REF!</definedName>
    <definedName name="割り込み要因">#REF!</definedName>
    <definedName name="劣後２">[15]総括表横!#REF!</definedName>
    <definedName name="勘定科目">#REF!</definedName>
    <definedName name="勤状">#REF!</definedName>
    <definedName name="勤続">[163]マスタ!$P$3:$Q$43</definedName>
    <definedName name="北関東">[164]センター一覧!$M$1:$N$9</definedName>
    <definedName name="区分">[129]データ!$F$9:$F$13</definedName>
    <definedName name="単位">[129]データ!$D$9:$D$15</definedName>
    <definedName name="単体">[165]Q_単体!$A$1:$R$26</definedName>
    <definedName name="単価">#REF!</definedName>
    <definedName name="単価_その他">[166]定数!$G$13</definedName>
    <definedName name="単価_単体">[166]定数!$G$8</definedName>
    <definedName name="単価_基本">[166]定数!$G$5</definedName>
    <definedName name="単価_現地">[166]定数!$G$11</definedName>
    <definedName name="単価_結合">[166]定数!$G$9</definedName>
    <definedName name="単価_総合">[166]定数!$G$10</definedName>
    <definedName name="単価_製造">[166]定数!$G$7</definedName>
    <definedName name="単価_詳細">[166]定数!$G$6</definedName>
    <definedName name="単価_調査">[166]定数!$G$4</definedName>
    <definedName name="単価_資料">[166]定数!$G$12</definedName>
    <definedName name="単価5月">#REF!</definedName>
    <definedName name="単価6月">#REF!</definedName>
    <definedName name="単価一覧">#REF!</definedName>
    <definedName name="印刷_Click" localSheetId="7">[167]!印刷_Click</definedName>
    <definedName name="印刷_Click">[167]!印刷_Click</definedName>
    <definedName name="印刷ボタン追加マクロ" localSheetId="7">[12]!印刷ボタン追加マクロ</definedName>
    <definedName name="印刷ボタン追加マクロ">[12]!印刷ボタン追加マクロ</definedName>
    <definedName name="印刷マクロ" localSheetId="7">[168]!印刷マクロ</definedName>
    <definedName name="印刷マクロ">[168]!印刷マクロ</definedName>
    <definedName name="印刷用">#REF!</definedName>
    <definedName name="印刷範囲">#REF!</definedName>
    <definedName name="参照ボタン_CLICK" localSheetId="7">[169]!参照ボタン_CLICK</definedName>
    <definedName name="参照ボタン_CLICK">[169]!参照ボタン_CLICK</definedName>
    <definedName name="参照範囲">#REF!</definedName>
    <definedName name="収益科目">#REF!</definedName>
    <definedName name="取引先ﾏｽﾀｰ">#REF!</definedName>
    <definedName name="受付番号">[146]別紙２!#REF!</definedName>
    <definedName name="受託者名称">[152]基本事項!$D$7</definedName>
    <definedName name="吉害A4">[170]高金利預金の影響!$A$5:$A$23</definedName>
    <definedName name="商品有証２">[15]総括表横!#REF!</definedName>
    <definedName name="営業店別シート保存" localSheetId="7">[171]!営業店別シート保存</definedName>
    <definedName name="営業店別シート保存">[171]!営業店別シート保存</definedName>
    <definedName name="四谷">#REF!</definedName>
    <definedName name="四谷2">#REF!</definedName>
    <definedName name="四谷概要">#REF!</definedName>
    <definedName name="回答Ｎｏ">[172]見積票Ⅵ!$B$8</definedName>
    <definedName name="固定資産台帳">#REF!</definedName>
    <definedName name="固定資産台帳･地方税">#REF!</definedName>
    <definedName name="国コード">[153]選択肢!$A$147:$A$404</definedName>
    <definedName name="国債１００">#REF!</definedName>
    <definedName name="埼玉県">[164]センター一覧!$J$1:$K$17</definedName>
    <definedName name="増員数">#REF!</definedName>
    <definedName name="売上見込み">#REF!</definedName>
    <definedName name="売上見込み②">#REF!</definedName>
    <definedName name="変動金利２">[15]総括表横!#REF!</definedName>
    <definedName name="外為資産">#REF!</definedName>
    <definedName name="大分類">[143]data!$B$3:$B$5</definedName>
    <definedName name="大口２">[15]総括表横!#REF!</definedName>
    <definedName name="大口小口２">[15]総括表横!#REF!</definedName>
    <definedName name="大阪">#REF!</definedName>
    <definedName name="定義">[0]!定義</definedName>
    <definedName name="実施担当">[127]Master!$K$2:$K$15</definedName>
    <definedName name="実績DATA">#REF!</definedName>
    <definedName name="実績DATA２">#REF!</definedName>
    <definedName name="実績名">[173]実績名!$A$2:$B$25</definedName>
    <definedName name="審査">#REF!</definedName>
    <definedName name="審査部">[148]審査課!$G$2:$L$127</definedName>
    <definedName name="対比">#REF!</definedName>
    <definedName name="対象年月">[152]ﾁｪｯｸｼｰﾄ!$C$1</definedName>
    <definedName name="導入比率">#REF!</definedName>
    <definedName name="尼崎">#REF!</definedName>
    <definedName name="工程の比率">#REF!,#REF!,#REF!,#REF!,#REF!,#REF!,#REF!,#REF!,#REF!</definedName>
    <definedName name="工程比率">#REF!</definedName>
    <definedName name="差分">#REF!</definedName>
    <definedName name="差異">#REF!</definedName>
    <definedName name="平均単価">[174]概略費用見積!#REF!</definedName>
    <definedName name="平成05年8月23日">#REF!</definedName>
    <definedName name="年度メニューへ戻る" localSheetId="7">[145]!年度メニューへ戻る</definedName>
    <definedName name="年度メニューへ戻る">[145]!年度メニューへ戻る</definedName>
    <definedName name="年間計画">#REF!</definedName>
    <definedName name="年齢">[163]マスタ!$B$3:$C$44</definedName>
    <definedName name="店">#REF!</definedName>
    <definedName name="店番">#REF!</definedName>
    <definedName name="店番マスタ">#REF!</definedName>
    <definedName name="店番勘定店コード">#REF!</definedName>
    <definedName name="引継">#REF!</definedName>
    <definedName name="当該支払年">#REF!</definedName>
    <definedName name="当該支払月">#REF!</definedName>
    <definedName name="当部回収管理表_到着確認_List">[175]到着確認!#REF!</definedName>
    <definedName name="形態">#REF!</definedName>
    <definedName name="役職">[163]マスタ!$V$2:$AC$12</definedName>
    <definedName name="思案１">#REF!</definedName>
    <definedName name="思案１2">#REF!</definedName>
    <definedName name="情シ">[148]ｼｽﾃﾑ開発課!$G$2:$L$127</definedName>
    <definedName name="戦略１">[0]!戦略１</definedName>
    <definedName name="戻る_Click" localSheetId="7">[167]!戻る_Click</definedName>
    <definedName name="戻る_Click">[167]!戻る_Click</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投信" hidden="1">[176]作業ｼｰﾄ!#REF!</definedName>
    <definedName name="投資有証２">[15]総括表横!#REF!</definedName>
    <definedName name="担当者名">[129]データ!$E$9:$E$15</definedName>
    <definedName name="拠点">#REF!</definedName>
    <definedName name="拠点名１">#REF!</definedName>
    <definedName name="拠点番">#REF!</definedName>
    <definedName name="指定">#REF!</definedName>
    <definedName name="捨ｾﾙ亜州">[177]不計上!#REF!</definedName>
    <definedName name="捨ｾﾙ亜州2">[177]不計上!#REF!</definedName>
    <definedName name="捨ｾﾙ欧州">[177]不計上!#REF!</definedName>
    <definedName name="捨ｾﾙ米州">[177]不計上!#REF!</definedName>
    <definedName name="提出期限">"day"</definedName>
    <definedName name="支払依頼書">#REF!</definedName>
    <definedName name="支払承諾">#REF!</definedName>
    <definedName name="支払機利用最終ｶﾞｲﾄﾞ">#REF!</definedName>
    <definedName name="教育研修">[148]教育研修部!$G$2:$L$127</definedName>
    <definedName name="数量">[129]データ!$C$9:$C$37</definedName>
    <definedName name="新自己査定⇒一斉判定">#REF!</definedName>
    <definedName name="施工会社">[129]データ!$H$9:$H$13</definedName>
    <definedName name="施工区分">[129]データ!$I$9:$I$14</definedName>
    <definedName name="施設2課実行予算">[178]検針表!#REF!</definedName>
    <definedName name="既存" hidden="1">{"'Sheet2'!$C$3:$AL$35"}</definedName>
    <definedName name="既存P" hidden="1">{"'Sheet2'!$C$3:$AL$35"}</definedName>
    <definedName name="日銀業種A">#REF!</definedName>
    <definedName name="日銀業種B">#REF!</definedName>
    <definedName name="日銀業種番号">[153]選択肢!$A$429:$A$470</definedName>
    <definedName name="明細">[152]ﾁｪｯｸｼｰﾄ!$B$3:$BK$175</definedName>
    <definedName name="時間単価">#REF!</definedName>
    <definedName name="普通預金">'[139]1月【2012】'!$A$85:$AI$87</definedName>
    <definedName name="暫定印刷範囲">#REF!</definedName>
    <definedName name="曜日">#REF!</definedName>
    <definedName name="月１">#REF!</definedName>
    <definedName name="月２">#REF!</definedName>
    <definedName name="月３">#REF!</definedName>
    <definedName name="月中_為替予約ﾛｰﾙまで">#REF!</definedName>
    <definedName name="月初">#REF!</definedName>
    <definedName name="月工数">#REF!</definedName>
    <definedName name="月末_翌月初">#REF!</definedName>
    <definedName name="月次">#REF!</definedName>
    <definedName name="月次償却費">#REF!</definedName>
    <definedName name="月次引当金調整">[179]その他入力項目!#REF!</definedName>
    <definedName name="期間一覧">'[180]7超勤計算'!$A$1:$R$65536</definedName>
    <definedName name="木山" hidden="1">{"'Sheet2'!$C$3:$AL$35"}</definedName>
    <definedName name="未収" hidden="1">{"'Sheet2'!$C$3:$AL$35"}</definedName>
    <definedName name="未収フローB" hidden="1">{"'Sheet2'!$C$3:$AL$35"}</definedName>
    <definedName name="未発見原因">[127]Master!$G$2:$G$13</definedName>
    <definedName name="本社移転">[148]本社移転費用!$G$2:$L$135</definedName>
    <definedName name="本社費用計画_code">#REF!</definedName>
    <definedName name="本部名">[181]削減余地費用リスト!#REF!</definedName>
    <definedName name="東京都">[164]センター一覧!$A$1:$B$46</definedName>
    <definedName name="株式" hidden="1">[176]作業ｼｰﾄ!#REF!</definedName>
    <definedName name="株式２">[15]総括表横!#REF!</definedName>
    <definedName name="株式保有損益">#REF!</definedName>
    <definedName name="株式元">#REF!</definedName>
    <definedName name="株式平残">#REF!</definedName>
    <definedName name="格付">[153]選択肢!$A$406:$A$427</definedName>
    <definedName name="案件ﾏｽﾀｰ">#REF!</definedName>
    <definedName name="案件名">[182]案件情報!$C$7</definedName>
    <definedName name="案件名称">[152]基本事項!$D$11</definedName>
    <definedName name="案件登録No.">[182]案件情報!$C$6</definedName>
    <definedName name="植木">[0]!植木</definedName>
    <definedName name="検収報告書">#REF!</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様式">[183]ﾛﾝﾄﾞﾝ!$X$1</definedName>
    <definedName name="様式４連結引き渡す計数">[0]!様式４連結引き渡す計数</definedName>
    <definedName name="標準価格Ｍ率">#REF!</definedName>
    <definedName name="機器計">#REF!,#REF!,#REF!,#REF!,#REF!,#REF!,#REF!</definedName>
    <definedName name="機能一覧">#REF!</definedName>
    <definedName name="正常先→正常先">#REF!</definedName>
    <definedName name="残高算出日">[154]INDEX!$C$3</definedName>
    <definedName name="池袋" hidden="1">{"'O-9000 LTU'!$A$1:$O$385"}</definedName>
    <definedName name="決算修正">[148]決算修正!$G$2:$L$135</definedName>
    <definedName name="決算書直担法人">#REF!</definedName>
    <definedName name="決算用">[0]!決算用</definedName>
    <definedName name="法人赤字定期">#REF!</definedName>
    <definedName name="流動預金２">[15]総括表横!#REF!</definedName>
    <definedName name="消費電力">[184]仕向制御サーバ!#REF!</definedName>
    <definedName name="添付連続保存" localSheetId="7">[12]!添付連続保存</definedName>
    <definedName name="添付連続保存">[12]!添付連続保存</definedName>
    <definedName name="渡辺_定期預金満期償還３">#REF!</definedName>
    <definedName name="準備預金２">[15]総括表横!#REF!</definedName>
    <definedName name="為替予約時">#REF!</definedName>
    <definedName name="為替関係手数料最終ｶﾞｲﾄﾞ">#REF!</definedName>
    <definedName name="片端両端">[185]data!$I$2:$I$3</definedName>
    <definedName name="物件名">[186]表紙!$Q$14</definedName>
    <definedName name="物件番号">[187]表紙!$Q$12</definedName>
    <definedName name="特別損益">[179]その他入力項目!#REF!</definedName>
    <definedName name="環境整備本部">#REF!</definedName>
    <definedName name="画面名表示" localSheetId="7">[141]!画面名表示</definedName>
    <definedName name="画面名表示">[141]!画面名表示</definedName>
    <definedName name="画面名表示2" localSheetId="7">[113]!画面名表示</definedName>
    <definedName name="画面名表示2">[113]!画面名表示</definedName>
    <definedName name="画面遷移２" hidden="1">{"'Sheet2'!$C$3:$AL$35"}</definedName>
    <definedName name="留保・流出">[188]別表4!$H$52:$H$53</definedName>
    <definedName name="異店番変更フォーム_SHOW" localSheetId="7">[169]!異店番変更フォーム_SHOW</definedName>
    <definedName name="異店番変更フォーム_SHOW">[169]!異店番変更フォーム_SHOW</definedName>
    <definedName name="発信M.キャンセルM">[0]!発信M.キャンセルM</definedName>
    <definedName name="発信M.発信M">[0]!発信M.発信M</definedName>
    <definedName name="発注">#REF!</definedName>
    <definedName name="発生レイヤ">[127]Master!$D$2:$D$12</definedName>
    <definedName name="発生個所_ＵＣ">[127]Master!$C$2:$C$178</definedName>
    <definedName name="発生個所_ﾌﾟﾛｼｰｼﾞｬー">[127]Master!$B$2:$B$24</definedName>
    <definedName name="百万">#REF!</definedName>
    <definedName name="百万円">#REF!</definedName>
    <definedName name="直付_SSL">#REF!</definedName>
    <definedName name="直付_保守">#REF!</definedName>
    <definedName name="直付_制作費">#REF!</definedName>
    <definedName name="直付_監査">#REF!</definedName>
    <definedName name="直営店舗">#REF!</definedName>
    <definedName name="短Ｐキャップローン">#REF!</definedName>
    <definedName name="短期円貨ｽﾌﾟﾚｯﾄﾞ貸">#REF!</definedName>
    <definedName name="破産">#REF!</definedName>
    <definedName name="社員マスタ">#REF!</definedName>
    <definedName name="社員一覧">[189]社員一覧!$D$92:$E$202</definedName>
    <definedName name="祝日">'[190]240営業日'!#REF!</definedName>
    <definedName name="科目リスト">[191]準備ｼｰﾄ!$C$6:$C$34</definedName>
    <definedName name="科目リスト2">#REF!</definedName>
    <definedName name="科目名">[135]data!$A$3:$A$52</definedName>
    <definedName name="種別">[143]data!$A$3:$A$5</definedName>
    <definedName name="種類">#REF!</definedName>
    <definedName name="種類２">#REF!</definedName>
    <definedName name="稼動2008">#REF!</definedName>
    <definedName name="空室面積">#REF!</definedName>
    <definedName name="第4期資金">#REF!</definedName>
    <definedName name="第5期資金">#REF!</definedName>
    <definedName name="管理体制">#REF!</definedName>
    <definedName name="管理本部計">'[148]管理本部 '!$G$2:$L$127</definedName>
    <definedName name="範囲">[192]合成するもの!$B$5:$AA$400</definedName>
    <definedName name="簡易ＰＬ作成_のコピー">#REF!</definedName>
    <definedName name="簡略１">[150]利息収支比較表簡略型!$C$5,[150]利息収支比較表簡略型!$E$5,[150]利息収支比較表簡略型!$C$7:$C$10,[150]利息収支比較表簡略型!$E$7:$E$12,[150]利息収支比較表簡略型!$C$19:$C$20,[150]利息収支比較表簡略型!$E$19:$E$20,[150]利息収支比較表簡略型!$C$23:$C$24,[150]利息収支比較表簡略型!$E$23:$E$24,[150]利息収支比較表簡略型!$C$26:$C$29,[150]利息収支比較表簡略型!$E$26:$E$29,[150]利息収支比較表簡略型!$C$31,[150]利息収支比較表簡略型!$E$31,[150]利息収支比較表簡略型!$C$33,[150]利息収支比較表簡略型!$E$33:$E$35,[150]利息収支比較表簡略型!$C$36:$C$37,[150]利息収支比較表簡略型!$E$37,[150]利息収支比較表簡略型!$C$45:$C$46,[150]利息収支比較表簡略型!$D$47,[150]利息収支比較表簡略型!$E$32</definedName>
    <definedName name="簡略２">[150]利息収支比較表簡略型!$F$5,[150]利息収支比較表簡略型!$H$5,[150]利息収支比較表簡略型!$F$7:$F$10,[150]利息収支比較表簡略型!$H$7:$H$12,[150]利息収支比較表簡略型!$F$19:$F$20,[150]利息収支比較表簡略型!$H$19:$H$20,[150]利息収支比較表簡略型!$F$23:$F$24,[150]利息収支比較表簡略型!$H$23:$H$24,[150]利息収支比較表簡略型!$F$26:$F$29,[150]利息収支比較表簡略型!$H$26:$H$29,[150]利息収支比較表簡略型!$F$31,[150]利息収支比較表簡略型!$H$31,[150]利息収支比較表簡略型!$F$33,[150]利息収支比較表簡略型!$H$33:$H$35,[150]利息収支比較表簡略型!$F$36:$F$37,[150]利息収支比較表簡略型!$H$37,[150]利息収支比較表簡略型!$F$45:$F$46,[150]利息収支比較表簡略型!$G$47,[150]利息収支比較表簡略型!$H$32</definedName>
    <definedName name="粗利益">#REF!</definedName>
    <definedName name="累計Table">#REF!</definedName>
    <definedName name="組織">"H21"</definedName>
    <definedName name="経__費">#REF!</definedName>
    <definedName name="結果">#REF!</definedName>
    <definedName name="統合・システムテスト比率">#REF!</definedName>
    <definedName name="統合M.キャンセルM">[0]!統合M.キャンセルM</definedName>
    <definedName name="統合M.ブック統合M" localSheetId="7">[12]!統合M.ブック統合M</definedName>
    <definedName name="統合M.ブック統合M">[12]!統合M.ブック統合M</definedName>
    <definedName name="維持正社員">#REF!</definedName>
    <definedName name="総務">[148]総務G!$G$2:$L$127</definedName>
    <definedName name="総合管理">#REF!</definedName>
    <definedName name="総合職">[193]枠!#REF!</definedName>
    <definedName name="編成本部">#REF!</definedName>
    <definedName name="編集ボタン_CLICK" localSheetId="7">[169]!編集ボタン_CLICK</definedName>
    <definedName name="編集ボタン_CLICK">[169]!編集ボタン_CLICK</definedName>
    <definedName name="繰延資産台帳">#REF!</definedName>
    <definedName name="考査">#REF!</definedName>
    <definedName name="自社SW資産化ルール">#REF!</definedName>
    <definedName name="航空券発行機ﾀｲﾌﾟ１ＦＣ">#REF!</definedName>
    <definedName name="航空券発行機ﾀｲﾌﾟ２ＦＣ">#REF!</definedName>
    <definedName name="航空券発行機ﾀｲﾌﾟ３ＦＣ">#REF!</definedName>
    <definedName name="菊本">#REF!</definedName>
    <definedName name="要件定義比率">#REF!</definedName>
    <definedName name="要管理">#REF!</definedName>
    <definedName name="見積Ⅱ印刷範囲2">[194]ＳＤ!$A$6:$M$24,[194]ＳＤ!$A$26:$M$44</definedName>
    <definedName name="見積Ⅱ印刷範囲3">[194]ＳＤ!$A$6:$M$24,[194]ＳＤ!$A$26:$M$44,[194]ＳＤ!$A$46:$M$64</definedName>
    <definedName name="見積Ⅱ印刷範囲4">[194]ＳＤ!$A$6:$M$24,[194]ＳＤ!$A$26:$M$44,[194]ＳＤ!$A$46:$M$64,[194]ＳＤ!$A$66:$M$84</definedName>
    <definedName name="見積Ⅳ印刷範囲2">[194]その他!$A$6:$M$24,[194]その他!$A$26:$M$44</definedName>
    <definedName name="見積Ⅳ印刷範囲3">[194]その他!$A$6:$M$24,[194]その他!$A$26:$M$44,[194]その他!$A$46:$M$64</definedName>
    <definedName name="見積Ⅳ印刷範囲4">[194]その他!$A$6:$M$24,[194]その他!$A$26:$M$44,[194]その他!$A$46:$M$64,[194]その他!$A$66:$M$84</definedName>
    <definedName name="見積Ⅴ印刷範囲1">'[172]見積票Ⅴ,Ⅲ'!$A$6:$T$36,'[172]見積票Ⅴ,Ⅲ'!$Z$6:$AG$36</definedName>
    <definedName name="見積Ⅴ印刷範囲2">'[172]見積票Ⅴ,Ⅲ'!$A$6:$T$36,'[172]見積票Ⅴ,Ⅲ'!$Z$6:$AG$36,'[172]見積票Ⅴ,Ⅲ'!$A$38:$T$68,'[172]見積票Ⅴ,Ⅲ'!$Z$38:$AG$68</definedName>
    <definedName name="見積Ⅴ印刷範囲2K">'[172]見積票Ⅴ,Ⅲ'!$A$6:$T$36,'[172]見積票Ⅴ,Ⅲ'!$A$38:$T$68</definedName>
    <definedName name="見積Ⅴ印刷範囲3">'[172]見積票Ⅴ,Ⅲ'!$A$6:$T$36,'[172]見積票Ⅴ,Ⅲ'!$Z$6:$AG$36,'[172]見積票Ⅴ,Ⅲ'!$A$38:$T$68,'[172]見積票Ⅴ,Ⅲ'!$Z$38:$AG$68,'[172]見積票Ⅴ,Ⅲ'!$A$70:$T$100,'[172]見積票Ⅴ,Ⅲ'!$Z$70:$AG$100</definedName>
    <definedName name="見積Ⅴ印刷範囲3K">'[172]見積票Ⅴ,Ⅲ'!$A$6:$T$36,'[172]見積票Ⅴ,Ⅲ'!$A$38:$T$68,'[172]見積票Ⅴ,Ⅲ'!$A$70:$T$100</definedName>
    <definedName name="見積Ⅴ印刷範囲4">'[172]見積票Ⅴ,Ⅲ'!$A$6:$T$36,'[172]見積票Ⅴ,Ⅲ'!$Z$6:$AG$36,'[172]見積票Ⅴ,Ⅲ'!$A$38:$T$68,'[172]見積票Ⅴ,Ⅲ'!$Z$38:$AG$68,'[172]見積票Ⅴ,Ⅲ'!$A$70:$T$100,'[172]見積票Ⅴ,Ⅲ'!$Z$70:$AG$100,'[172]見積票Ⅴ,Ⅲ'!$A$102:$T$132,'[172]見積票Ⅴ,Ⅲ'!$Z$102:$AG$132</definedName>
    <definedName name="見積Ⅴ印刷範囲4K">'[172]見積票Ⅴ,Ⅲ'!$A$6:$T$36,'[172]見積票Ⅴ,Ⅲ'!$A$38:$T$68,'[172]見積票Ⅴ,Ⅲ'!$A$70:$T$100,'[172]見積票Ⅴ,Ⅲ'!$A$102:$T$132</definedName>
    <definedName name="見積り明細①">#REF!</definedName>
    <definedName name="見積り明細②">#REF!</definedName>
    <definedName name="見積人月">[195]積上見積!#REF!</definedName>
    <definedName name="見積提出">[129]データ!$J$9:$J$13</definedName>
    <definedName name="規制定期２">[15]総括表横!#REF!</definedName>
    <definedName name="記憶装置">#REF!</definedName>
    <definedName name="記録者">[127]Master!$J$2:$J$12</definedName>
    <definedName name="設備">#REF!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事業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定_全体配賦">#REF!</definedName>
    <definedName name="設定_業務推進">#REF!</definedName>
    <definedName name="設定_環境紐付">#REF!</definedName>
    <definedName name="設定_環境紐付外">#REF!</definedName>
    <definedName name="設定_編成本部">#REF!</definedName>
    <definedName name="該当伝票抽出">#REF!</definedName>
    <definedName name="詳細進捗">#REF!</definedName>
    <definedName name="課税所得A">#REF!</definedName>
    <definedName name="請求内訳明細別途集計用">#REF!</definedName>
    <definedName name="請求書">#REF!</definedName>
    <definedName name="請求月">[130]データ!$L$9:$L$20</definedName>
    <definedName name="財務経理">[148]財務経理部計!$G$2:$L$127</definedName>
    <definedName name="責任者回答日付">[196]障害票!#REF!</definedName>
    <definedName name="買掛・未払">#REF!</definedName>
    <definedName name="貸倒費用">[136]data!$A$216:$A$217</definedName>
    <definedName name="貸室種別">#REF!</definedName>
    <definedName name="費用_人件費">#REF!</definedName>
    <definedName name="費用を打つ①">[197]支払明細!$A$7,[197]支払明細!$H$7,[197]支払明細!$I$7,[197]支払明細!$F$7,[197]支払明細!$K$7,[197]支払明細!$N$7,[197]支払明細!$P$7,[197]支払明細!$R$7,[197]支払明細!$S$7,[197]支払明細!$A$8,[197]支払明細!$H$8,[197]支払明細!$I$8,[197]支払明細!$F$8,[197]支払明細!$K$8,[197]支払明細!$N$8,[197]支払明細!$P$8,[197]支払明細!$R$8,[197]支払明細!$S$8,[197]支払明細!$A$9,[197]支払明細!$H$9,[197]支払明細!$I$9,[197]支払明細!$F$9,[197]支払明細!$K$9,[197]支払明細!$N$9,[197]支払明細!$P$9,[197]支払明細!$R$9,[197]支払明細!$S$9,[197]支払明細!$A$10,[197]支払明細!$H$10,[197]支払明細!$I$10,[197]支払明細!$F$10,[197]支払明細!$K$10,[197]支払明細!$N$10,[197]支払明細!$P$10,[197]支払明細!$R$10,[197]支払明細!$S$10,[197]支払明細!$A$7</definedName>
    <definedName name="費用を打つ②">[197]支払明細!$A$11,[197]支払明細!$H$11,[197]支払明細!$I$11,[197]支払明細!$F$11,[197]支払明細!$K$11,[197]支払明細!$N$11,[197]支払明細!$P$11,[197]支払明細!$R$11,[197]支払明細!$S$11,[197]支払明細!$A$12,[197]支払明細!$H$12,[197]支払明細!$I$12,[197]支払明細!$F$12,[197]支払明細!$K$12,[197]支払明細!$N$12,[197]支払明細!$P$12,[197]支払明細!$R$12,[197]支払明細!$S$12,[197]支払明細!$A$13,[197]支払明細!$H$13,[197]支払明細!$I$13,[197]支払明細!$F$13,[197]支払明細!$K$13,[197]支払明細!$N$13,[197]支払明細!$P$13,[197]支払明細!$R$13,[197]支払明細!$S$13,[197]支払明細!$A$14,[197]支払明細!$H$14,[197]支払明細!$I$14,[197]支払明細!$F$14,[197]支払明細!$K$14,[197]支払明細!$N$14,[197]支払明細!$P$14,[197]支払明細!$R$14,[197]支払明細!$S$14,[197]支払明細!$A$11</definedName>
    <definedName name="費用を打つ③">[197]支払明細!$A$15,[197]支払明細!$H$15,[197]支払明細!$I$15,[197]支払明細!$F$15,[197]支払明細!$K$15,[197]支払明細!$N$15,[197]支払明細!$P$15,[197]支払明細!$R$15,[197]支払明細!$S$15,[197]支払明細!$A$16,[197]支払明細!$H$16,[197]支払明細!$I$16,[197]支払明細!$F$16,[197]支払明細!$K$16,[197]支払明細!$N$16,[197]支払明細!$P$16,[197]支払明細!$R$16,[197]支払明細!$S$16,[197]支払明細!$A$17,[197]支払明細!$H$17,[197]支払明細!$I$17,[197]支払明細!$F$17,[197]支払明細!$K$17,[197]支払明細!$N$17,[197]支払明細!$P$17,[197]支払明細!$R$17,[197]支払明細!$S$17,[197]支払明細!$A$18,[197]支払明細!$H$18,[197]支払明細!$I$18,[197]支払明細!$F$18,[197]支払明細!$K$18,[197]支払明細!$N$18,[197]支払明細!$P$18,[197]支払明細!$R$18,[197]支払明細!$S$18,[197]支払明細!$A$15</definedName>
    <definedName name="費用を打つ④">[197]支払明細!$A$19,[197]支払明細!$H$19,[197]支払明細!$I$19,[197]支払明細!$F$19,[197]支払明細!$K$19,[197]支払明細!$N$19,[197]支払明細!$P$19,[197]支払明細!$R$19,[197]支払明細!$S$19,[197]支払明細!$A$20,[197]支払明細!$H$20,[197]支払明細!$I$20,[197]支払明細!$F$20,[197]支払明細!$K$20,[197]支払明細!$N$20,[197]支払明細!$P$20,[197]支払明細!$R$20,[197]支払明細!$S$20,[197]支払明細!$A$21,[197]支払明細!$H$21,[197]支払明細!$I$21,[197]支払明細!$F$21,[197]支払明細!$K$21,[197]支払明細!$N$21,[197]支払明細!$P$21,[197]支払明細!$R$21,[197]支払明細!$S$21,[197]支払明細!$A$22,[197]支払明細!$H$22,[197]支払明細!$I$22,[197]支払明細!$F$22,[197]支払明細!$K$22,[197]支払明細!$N$22,[197]支払明細!$P$22,[197]支払明細!$R$22,[197]支払明細!$S$22,[197]支払明細!$A$19</definedName>
    <definedName name="費用を打つ⑤">[197]支払明細!$A$23,[197]支払明細!$H$23,[197]支払明細!$I$23,[197]支払明細!$F$23,[197]支払明細!$K$23,[197]支払明細!$N$23,[197]支払明細!$P$23,[197]支払明細!$R$23,[197]支払明細!$S$23,[197]支払明細!$A$24,[197]支払明細!$H$24,[197]支払明細!$I$24,[197]支払明細!$F$24,[197]支払明細!$K$24,[197]支払明細!$N$24,[197]支払明細!$P$24,[197]支払明細!$R$24,[197]支払明細!$S$24,[197]支払明細!$A$25,[197]支払明細!$H$25,[197]支払明細!$I$25,[197]支払明細!$F$25,[197]支払明細!$K$25,[197]支払明細!$N$25,[197]支払明細!$P$25,[197]支払明細!$R$25,[197]支払明細!$S$25,[197]支払明細!$A$26,[197]支払明細!$H$26,[197]支払明細!$I$26,[197]支払明細!$F$26,[197]支払明細!$K$26,[197]支払明細!$N$26,[197]支払明細!$P$26,[197]支払明細!$R$26,[197]支払明細!$S$26,[197]支払明細!$A$23</definedName>
    <definedName name="費用を打つ⑥">[197]支払明細!$A$27,[197]支払明細!$H$27,[197]支払明細!$I$27,[197]支払明細!$F$27,[197]支払明細!$K$27,[197]支払明細!$N$27,[197]支払明細!$P$27,[197]支払明細!$R$27,[197]支払明細!$S$27,[197]支払明細!$A$28,[197]支払明細!$H$28,[197]支払明細!$I$28,[197]支払明細!$F$28,[197]支払明細!$K$28,[197]支払明細!$N$28,[197]支払明細!$P$28,[197]支払明細!$R$28,[197]支払明細!$S$28,[197]支払明細!$A$29,[197]支払明細!$H$29,[197]支払明細!$I$29,[197]支払明細!$F$29,[197]支払明細!$K$29,[197]支払明細!$N$29,[197]支払明細!$P$29,[197]支払明細!$R$29,[197]支払明細!$S$29,[197]支払明細!$A$30,[197]支払明細!$H$30,[197]支払明細!$I$30,[197]支払明細!$F$30,[197]支払明細!$K$30,[197]支払明細!$N$30,[197]支払明細!$P$30,[197]支払明細!$R$30,[197]支払明細!$S$30,[197]支払明細!$A$27</definedName>
    <definedName name="費用科目">#REF!</definedName>
    <definedName name="賃貸総面積">#REF!</definedName>
    <definedName name="資格">[163]マスタ!$F$6:$N$26</definedName>
    <definedName name="資格職位">[156]データ!#REF!</definedName>
    <definedName name="資産分離子会社">[153]選択肢!$A$119:$A$121</definedName>
    <definedName name="資金収支">#REF!</definedName>
    <definedName name="超計">#REF!</definedName>
    <definedName name="返済率">'[198]参考 参照'!$D$3:$E$8</definedName>
    <definedName name="送信" localSheetId="7">[199]!送信</definedName>
    <definedName name="送信">[199]!送信</definedName>
    <definedName name="通信費">[61]入力!$D$9:$O$9</definedName>
    <definedName name="通知書用国内手数料計">#REF!</definedName>
    <definedName name="選択_結果">[200]選択!#REF!</definedName>
    <definedName name="邦貨">"邦貨"</definedName>
    <definedName name="部署">[201]部署!$A$1:$D$65536</definedName>
    <definedName name="部署名">[181]削減余地費用リスト!#REF!</definedName>
    <definedName name="都道府県名称">[153]選択肢!$B$20:$B$67</definedName>
    <definedName name="重量">[184]仕向制御サーバ!#REF!</definedName>
    <definedName name="野上" hidden="1">{"'Sheet2'!$C$3:$AL$35"}</definedName>
    <definedName name="金融庁業種番号区分２">[153]選択肢!$A$473:$A$483</definedName>
    <definedName name="銀座店">#REF!</definedName>
    <definedName name="開発">#REF!</definedName>
    <definedName name="開発ｽﾃｯﾌﾟ数" localSheetId="7">[132]別紙１１,[202]１２!$F$24</definedName>
    <definedName name="開発ｽﾃｯﾌﾟ数">[132]別紙１１,[202]１２!$F$24</definedName>
    <definedName name="開発ツール">#REF!</definedName>
    <definedName name="開示債権千円">[203]リスク管理債権単体!#REF!</definedName>
    <definedName name="障害内容">#REF!</definedName>
    <definedName name="障害票番号">#REF!</definedName>
    <definedName name="障害関連番号1">[196]障害票!#REF!</definedName>
    <definedName name="障害関連番号2">[196]障害票!#REF!</definedName>
    <definedName name="障害関連番号3">[196]障害票!#REF!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電流100">[184]仕向制御サーバ!#REF!</definedName>
    <definedName name="電流200">[184]仕向制御サーバ!#REF!</definedName>
    <definedName name="電源種類">[130]データ!$O$9:$O$18</definedName>
    <definedName name="非居円２">[15]総括表横!#REF!</definedName>
    <definedName name="項目">#REF!</definedName>
    <definedName name="預超_１">#REF!</definedName>
    <definedName name="預金計">#REF!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6" l="1"/>
  <c r="B2" i="16"/>
  <c r="K9" i="21"/>
  <c r="N50" i="6"/>
  <c r="N48" i="6"/>
  <c r="N46" i="6"/>
  <c r="N44" i="6"/>
  <c r="N42" i="6"/>
  <c r="N9" i="6"/>
  <c r="N11" i="6"/>
  <c r="N13" i="6"/>
  <c r="N15" i="6"/>
  <c r="B3" i="21" l="1"/>
  <c r="B2" i="21"/>
  <c r="G14" i="14" l="1"/>
  <c r="B3" i="4"/>
  <c r="B2" i="4"/>
  <c r="C61" i="7"/>
  <c r="D60" i="7"/>
  <c r="E60" i="7"/>
  <c r="F60" i="7" s="1"/>
  <c r="G60" i="7" s="1"/>
  <c r="H60" i="7" s="1"/>
  <c r="I61" i="7"/>
  <c r="H61" i="7"/>
  <c r="H62" i="7" s="1"/>
  <c r="I63" i="7"/>
  <c r="H63" i="7"/>
  <c r="Q10" i="6"/>
  <c r="Q11" i="6"/>
  <c r="Q9" i="6"/>
  <c r="E26" i="11"/>
  <c r="F14" i="14"/>
  <c r="H14" i="14"/>
  <c r="I14" i="14"/>
  <c r="J14" i="14"/>
  <c r="N29" i="9"/>
  <c r="C9" i="9"/>
  <c r="C20" i="9" s="1"/>
  <c r="N30" i="9"/>
  <c r="B3" i="14"/>
  <c r="B2" i="14"/>
  <c r="B24" i="11"/>
  <c r="B25" i="11"/>
  <c r="B26" i="11"/>
  <c r="B27" i="11"/>
  <c r="B28" i="11"/>
  <c r="B29" i="11"/>
  <c r="B23" i="11"/>
  <c r="C50" i="6"/>
  <c r="C11" i="9" s="1"/>
  <c r="C22" i="9" s="1"/>
  <c r="D50" i="6"/>
  <c r="E50" i="6"/>
  <c r="D61" i="7"/>
  <c r="E61" i="7"/>
  <c r="F61" i="7"/>
  <c r="G61" i="7"/>
  <c r="E63" i="7"/>
  <c r="F63" i="7"/>
  <c r="G63" i="7"/>
  <c r="C63" i="7"/>
  <c r="H65" i="7"/>
  <c r="D65" i="7"/>
  <c r="E65" i="7"/>
  <c r="F65" i="7"/>
  <c r="G65" i="7"/>
  <c r="C65" i="7"/>
  <c r="B26" i="7"/>
  <c r="B24" i="7"/>
  <c r="B22" i="7"/>
  <c r="B3" i="11"/>
  <c r="B2" i="11"/>
  <c r="C24" i="11"/>
  <c r="F25" i="11"/>
  <c r="C26" i="11"/>
  <c r="F27" i="11"/>
  <c r="C28" i="11"/>
  <c r="F29" i="11"/>
  <c r="B30" i="9"/>
  <c r="B29" i="9"/>
  <c r="B22" i="9"/>
  <c r="B20" i="9"/>
  <c r="B3" i="9"/>
  <c r="B2" i="9"/>
  <c r="D47" i="7"/>
  <c r="E47" i="7" s="1"/>
  <c r="F47" i="7" s="1"/>
  <c r="G47" i="7" s="1"/>
  <c r="H47" i="7" s="1"/>
  <c r="D8" i="7"/>
  <c r="E8" i="7" s="1"/>
  <c r="F8" i="7" s="1"/>
  <c r="G8" i="7" s="1"/>
  <c r="H8" i="7" s="1"/>
  <c r="D55" i="6"/>
  <c r="E55" i="6" s="1"/>
  <c r="F55" i="6" s="1"/>
  <c r="G55" i="6" s="1"/>
  <c r="H55" i="6" s="1"/>
  <c r="I55" i="6" s="1"/>
  <c r="J55" i="6" s="1"/>
  <c r="K55" i="6" s="1"/>
  <c r="L55" i="6" s="1"/>
  <c r="M55" i="6" s="1"/>
  <c r="D41" i="6"/>
  <c r="E41" i="6" s="1"/>
  <c r="F41" i="6" s="1"/>
  <c r="G41" i="6" s="1"/>
  <c r="H41" i="6" s="1"/>
  <c r="I41" i="6" s="1"/>
  <c r="J41" i="6" s="1"/>
  <c r="K41" i="6" s="1"/>
  <c r="L41" i="6" s="1"/>
  <c r="M41" i="6" s="1"/>
  <c r="D8" i="6"/>
  <c r="E8" i="6" s="1"/>
  <c r="F8" i="6" s="1"/>
  <c r="G8" i="6" s="1"/>
  <c r="H8" i="6" s="1"/>
  <c r="I8" i="6" s="1"/>
  <c r="J8" i="6" s="1"/>
  <c r="K8" i="6" s="1"/>
  <c r="L8" i="6" s="1"/>
  <c r="D21" i="7"/>
  <c r="E21" i="7"/>
  <c r="F21" i="7" s="1"/>
  <c r="G21" i="7" s="1"/>
  <c r="H21" i="7" s="1"/>
  <c r="D34" i="7"/>
  <c r="E34" i="7" s="1"/>
  <c r="F34" i="7" s="1"/>
  <c r="G34" i="7" s="1"/>
  <c r="H34" i="7" s="1"/>
  <c r="B3" i="7"/>
  <c r="B2" i="7"/>
  <c r="B3" i="6"/>
  <c r="B2" i="6"/>
  <c r="B3" i="3"/>
  <c r="B2" i="3"/>
  <c r="D62" i="7" l="1"/>
  <c r="D63" i="7"/>
  <c r="E64" i="7" s="1"/>
  <c r="K14" i="14"/>
  <c r="E24" i="11"/>
  <c r="E28" i="11"/>
  <c r="C23" i="11"/>
  <c r="C22" i="11"/>
  <c r="F24" i="11"/>
  <c r="F22" i="11"/>
  <c r="E23" i="11"/>
  <c r="E22" i="11"/>
  <c r="G23" i="11"/>
  <c r="G22" i="11"/>
  <c r="D24" i="11"/>
  <c r="D22" i="11"/>
  <c r="F56" i="6"/>
  <c r="N17" i="6"/>
  <c r="G56" i="6"/>
  <c r="F57" i="6"/>
  <c r="F58" i="6" s="1"/>
  <c r="E14" i="14"/>
  <c r="D14" i="14"/>
  <c r="F23" i="11"/>
  <c r="D29" i="11"/>
  <c r="D27" i="11"/>
  <c r="D25" i="11"/>
  <c r="D23" i="11"/>
  <c r="C29" i="11"/>
  <c r="C27" i="11"/>
  <c r="C25" i="11"/>
  <c r="E29" i="11"/>
  <c r="E27" i="11"/>
  <c r="E25" i="11"/>
  <c r="F28" i="11"/>
  <c r="F26" i="11"/>
  <c r="D28" i="11"/>
  <c r="D26" i="11"/>
  <c r="K11" i="21"/>
  <c r="L57" i="6"/>
  <c r="K57" i="6"/>
  <c r="J57" i="6"/>
  <c r="I57" i="6"/>
  <c r="H57" i="6"/>
  <c r="M57" i="6"/>
  <c r="N11" i="9"/>
  <c r="Q12" i="6"/>
  <c r="F67" i="7"/>
  <c r="F62" i="7"/>
  <c r="E67" i="7"/>
  <c r="E62" i="7"/>
  <c r="G62" i="7"/>
  <c r="F64" i="7"/>
  <c r="C67" i="7"/>
  <c r="I62" i="7"/>
  <c r="G29" i="11"/>
  <c r="G26" i="11"/>
  <c r="G25" i="11"/>
  <c r="G28" i="11"/>
  <c r="G27" i="11"/>
  <c r="G24" i="11"/>
  <c r="G57" i="6"/>
  <c r="M56" i="6"/>
  <c r="H56" i="6"/>
  <c r="C24" i="9"/>
  <c r="C15" i="9"/>
  <c r="E56" i="6"/>
  <c r="K56" i="6"/>
  <c r="L56" i="6"/>
  <c r="I56" i="6"/>
  <c r="I58" i="6" s="1"/>
  <c r="J56" i="6"/>
  <c r="G67" i="7"/>
  <c r="G64" i="7"/>
  <c r="H67" i="7"/>
  <c r="H64" i="7"/>
  <c r="I64" i="7"/>
  <c r="I65" i="7"/>
  <c r="I67" i="7" s="1"/>
  <c r="D64" i="7" l="1"/>
  <c r="D67" i="7"/>
  <c r="D68" i="7" s="1"/>
  <c r="G68" i="7"/>
  <c r="C30" i="11"/>
  <c r="G30" i="11"/>
  <c r="E30" i="11"/>
  <c r="F30" i="11"/>
  <c r="D30" i="11"/>
  <c r="N9" i="9"/>
  <c r="L58" i="6"/>
  <c r="H58" i="6"/>
  <c r="G58" i="6"/>
  <c r="N22" i="9"/>
  <c r="M58" i="6"/>
  <c r="F68" i="7"/>
  <c r="K58" i="6"/>
  <c r="E58" i="6"/>
  <c r="J58" i="6"/>
  <c r="H68" i="7"/>
  <c r="I68" i="7"/>
  <c r="I66" i="7"/>
  <c r="E68" i="7" l="1"/>
  <c r="N20" i="9"/>
  <c r="N15" i="9"/>
  <c r="N2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F20" authorId="0" shapeId="0" xr:uid="{F991B088-98B5-4C13-98A9-1BF28D248D20}">
      <text>
        <r>
          <rPr>
            <b/>
            <sz val="9"/>
            <color indexed="81"/>
            <rFont val="Tahoma"/>
            <family val="2"/>
          </rPr>
          <t>Stephane Teral:</t>
        </r>
        <r>
          <rPr>
            <sz val="9"/>
            <color indexed="81"/>
            <rFont val="Tahoma"/>
            <family val="2"/>
          </rPr>
          <t xml:space="preserve">
Total was $980.28M, take 80% for China = $784.2M
</t>
        </r>
      </text>
    </comment>
  </commentList>
</comments>
</file>

<file path=xl/sharedStrings.xml><?xml version="1.0" encoding="utf-8"?>
<sst xmlns="http://schemas.openxmlformats.org/spreadsheetml/2006/main" count="270" uniqueCount="150">
  <si>
    <t>Survey data and estimates</t>
  </si>
  <si>
    <t>RAN, vRAN, 2/3G Core, EPC, vEPC, 5G NC</t>
  </si>
  <si>
    <t>ZTE</t>
  </si>
  <si>
    <t>Estimates</t>
  </si>
  <si>
    <t>Samsung</t>
  </si>
  <si>
    <t>NEC</t>
  </si>
  <si>
    <t>Nokia</t>
  </si>
  <si>
    <t>vRAN</t>
  </si>
  <si>
    <t>Huawei</t>
  </si>
  <si>
    <t>RAN</t>
  </si>
  <si>
    <t>Fujitsu</t>
  </si>
  <si>
    <t>Ericsson</t>
  </si>
  <si>
    <t>vEPC</t>
  </si>
  <si>
    <t xml:space="preserve"> </t>
  </si>
  <si>
    <t>Source of Information</t>
  </si>
  <si>
    <t>Segments</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</si>
  <si>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</si>
  <si>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</si>
  <si>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</si>
  <si>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</si>
  <si>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</si>
  <si>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</si>
  <si>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</si>
  <si>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</si>
  <si>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</si>
  <si>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</si>
  <si>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</si>
  <si>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</si>
  <si>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</si>
  <si>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</si>
  <si>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</si>
  <si>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</si>
  <si>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</si>
  <si>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</si>
  <si>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</si>
  <si>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</si>
  <si>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</si>
  <si>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</si>
  <si>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</si>
  <si>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</si>
  <si>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</si>
  <si>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</si>
  <si>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</si>
  <si>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</si>
  <si>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</si>
  <si>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</si>
  <si>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</si>
  <si>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</si>
  <si>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</si>
  <si>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</si>
  <si>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</si>
  <si>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</si>
  <si>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</si>
  <si>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</si>
  <si>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2019-2025</t>
  </si>
  <si>
    <t>CAGR</t>
  </si>
  <si>
    <t>ASP ($)</t>
  </si>
  <si>
    <t>YoY growth</t>
  </si>
  <si>
    <t>Total</t>
  </si>
  <si>
    <t>Sales ($M) and Growth Rates</t>
  </si>
  <si>
    <t>Service Providers</t>
  </si>
  <si>
    <t>RAN Base Stations (BTS) Footprint</t>
  </si>
  <si>
    <t>4G Units and Growth Rates</t>
  </si>
  <si>
    <t>5G Units and Growth Rates</t>
  </si>
  <si>
    <t>4G Subscribers and Growth Rates</t>
  </si>
  <si>
    <t>5G Subscribers and Growth Rates</t>
  </si>
  <si>
    <t>4G</t>
  </si>
  <si>
    <t>5G</t>
  </si>
  <si>
    <t>Total Subscribers and Growth Rates</t>
  </si>
  <si>
    <t>Mobile Subscribers (000s)</t>
  </si>
  <si>
    <t>3G Subscribers and Growth Rates</t>
  </si>
  <si>
    <t>RAN (4G eNodeB and 5G NR/gNB) Forecast</t>
  </si>
  <si>
    <t>4G eNodeB</t>
  </si>
  <si>
    <t>5G NR/gNB</t>
  </si>
  <si>
    <t>RAN Vendor Market Shares</t>
  </si>
  <si>
    <t>RAN Vendor</t>
  </si>
  <si>
    <t>Yearly RAN Sales ($M), including vRAN</t>
  </si>
  <si>
    <t>Yearly RAN Sales Shares (%)</t>
  </si>
  <si>
    <t>RAN, vRAN</t>
  </si>
  <si>
    <t>NTT DOCOMO</t>
  </si>
  <si>
    <t>KDDI</t>
  </si>
  <si>
    <t>Softbank</t>
  </si>
  <si>
    <t>Rakuten Mobile</t>
  </si>
  <si>
    <t>Mobile Operator Capital Expenditures (Capex)</t>
  </si>
  <si>
    <t>Fiscal Year Capex in Japanese Yen (Billion)</t>
  </si>
  <si>
    <t>&lt;= 3-year guidance =&gt;</t>
  </si>
  <si>
    <t>Note: include wireline capex for both KDDI and Softbank</t>
  </si>
  <si>
    <t>Rakuten Mobile Network Vendors</t>
  </si>
  <si>
    <t>Rakuten Mobile Network Vendors by Network Domain</t>
  </si>
  <si>
    <t>Radio units (RUs)</t>
  </si>
  <si>
    <t>Altiostar</t>
  </si>
  <si>
    <t xml:space="preserve">Cloud </t>
  </si>
  <si>
    <t>4G core (EPC)</t>
  </si>
  <si>
    <t>4G core IMS</t>
  </si>
  <si>
    <t>5G Core (5GC)</t>
  </si>
  <si>
    <t>Instant messaging &amp; RCS</t>
  </si>
  <si>
    <t>BSS</t>
  </si>
  <si>
    <t>OSS</t>
  </si>
  <si>
    <t>Data centers (edge &amp; central)</t>
  </si>
  <si>
    <t>Network testing &amp; monitoring</t>
  </si>
  <si>
    <t>Optical transport</t>
  </si>
  <si>
    <t>Network Domain</t>
  </si>
  <si>
    <t>Vendors</t>
  </si>
  <si>
    <t>Units and Growth Rates, includes indoor and outdoor</t>
  </si>
  <si>
    <t>Sub-6GHz</t>
  </si>
  <si>
    <t>mmWave (28GHz)</t>
  </si>
  <si>
    <t>Indoor</t>
  </si>
  <si>
    <t>Outdoor</t>
  </si>
  <si>
    <t>5G Outdoor vs. Indoor according to MIC</t>
  </si>
  <si>
    <t>Note: this report only covers RAN</t>
  </si>
  <si>
    <t>Open vRAN (CU &amp; DU)</t>
  </si>
  <si>
    <t>IT &amp; system integration</t>
  </si>
  <si>
    <t>Forecast</t>
  </si>
  <si>
    <t>LightCounting</t>
  </si>
  <si>
    <t>MIC</t>
  </si>
  <si>
    <t>Softbank Mobile</t>
  </si>
  <si>
    <t>5G Open RAN penetration of total 5G BTS units</t>
  </si>
  <si>
    <t>Total RAN</t>
  </si>
  <si>
    <t>Open RAN %</t>
  </si>
  <si>
    <t>Traditional RAN</t>
  </si>
  <si>
    <t>3G/4G/5G Subscribers and Growth Rates</t>
  </si>
  <si>
    <t>3G</t>
  </si>
  <si>
    <t>This report focuses on Japan’s mobile market and analyzes the implications of the introduction of Rakuten Mobile and the Japanese government’s open RAN push. The publication date is scheduled a few weeks after the 4 services providers (e.g., KDDI, NTT DOCOMO, Rakuten Mobile, and Softbank) provide their interim report so that we can gather many details about 1H20 and provide a 2H20 outlook, a 5-year RAN forecast, and a 3-year capex outlook. This report also includes subscriber and base station (BTS) numbers and RAN vendor market shares and analysis.</t>
  </si>
  <si>
    <t>Open RAN Rakuten Mobile</t>
  </si>
  <si>
    <t>Open RAN Rest of MNOs</t>
  </si>
  <si>
    <t>LightCounting Wireless Infrastructure: Japan</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</si>
  <si>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</si>
  <si>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</si>
  <si>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</si>
  <si>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</si>
  <si>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</si>
  <si>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</si>
  <si>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</si>
  <si>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</si>
  <si>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</si>
  <si>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</si>
  <si>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</si>
  <si>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</si>
  <si>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</si>
  <si>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Actual</t>
  </si>
  <si>
    <t>Difference</t>
  </si>
  <si>
    <t>Old Forecast</t>
  </si>
  <si>
    <t>New Forecast</t>
  </si>
  <si>
    <t>RAN 5G NR/gNB Unit Forecast Comparison</t>
  </si>
  <si>
    <t>2020-2026</t>
  </si>
  <si>
    <t>2020 comparisons</t>
  </si>
  <si>
    <t>Net Additions 4G &amp; 5G Units</t>
  </si>
  <si>
    <t>Units and Growth Rates, includes Indoor and Outdoor</t>
  </si>
  <si>
    <t>Self-organizing network (SON) module</t>
  </si>
  <si>
    <t>April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</si>
</sst>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11]* #,##0_-;\-[$¥-411]* #,##0_-;_-[$¥-411]* &quot;-&quot;??_-;_-@_-"/>
  </numFmts>
  <fonts count="20">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sz val="9"/>
      <color indexed="81"/>
      <name val="Tahoma"/>
      <family val="2"/>
    </font>
    <font>
      <b/>
      <sz val="9"/>
      <color indexed="81"/>
      <name val="Tahoma"/>
      <family val="2"/>
    </font>
    <font>
      <sz val="11"/>
      <color theme="1"/>
      <name val="Calibri"/>
      <family val="2"/>
      <charset val="128"/>
      <scheme val="minor"/>
    </font>
    <font>
      <b/>
      <sz val="12"/>
      <color theme="4"/>
      <name val="Arial"/>
      <family val="2"/>
    </font>
    <font>
      <sz val="14"/>
      <color theme="1"/>
      <name val="Arial"/>
      <family val="2"/>
    </font>
    <font>
      <sz val="10"/>
      <color rgb="FF00B050"/>
      <name val="Arial"/>
      <family val="2"/>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diagonal/>
    </border>
    <border>
      <left/>
      <right style="thin">
        <color auto="1"/>
      </right>
      <top style="thin">
        <color auto="1"/>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cellStyleXfs>
  <cellXfs count="150">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3" fillId="4" borderId="7" xfId="0" applyFont="1" applyFill="1" applyBorder="1" applyAlignment="1">
      <alignment horizontal="center"/>
    </xf>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44" fontId="2" fillId="0" borderId="0" xfId="2" applyFont="1"/>
    <xf numFmtId="0" fontId="2" fillId="0" borderId="0" xfId="4" quotePrefix="1"/>
    <xf numFmtId="165" fontId="3" fillId="0" borderId="4" xfId="1" applyNumberFormat="1" applyFont="1" applyBorder="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3" fillId="2" borderId="0" xfId="0" applyFont="1" applyFill="1" applyBorder="1" applyAlignment="1">
      <alignment horizontal="center"/>
    </xf>
    <xf numFmtId="9" fontId="3" fillId="2" borderId="0" xfId="6" applyFont="1" applyFill="1" applyBorder="1" applyAlignment="1">
      <alignment horizontal="center"/>
    </xf>
    <xf numFmtId="0" fontId="2" fillId="0" borderId="0" xfId="4" applyBorder="1"/>
    <xf numFmtId="9" fontId="3" fillId="0" borderId="8" xfId="6" applyFont="1" applyFill="1" applyBorder="1" applyAlignment="1">
      <alignment horizontal="center"/>
    </xf>
    <xf numFmtId="9" fontId="0" fillId="0" borderId="0" xfId="6" applyFont="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9" fontId="11" fillId="0" borderId="0" xfId="3" applyFont="1"/>
    <xf numFmtId="166" fontId="3" fillId="0" borderId="1" xfId="7" applyNumberFormat="1" applyFont="1" applyBorder="1"/>
    <xf numFmtId="166" fontId="2" fillId="0" borderId="1" xfId="7" applyNumberFormat="1" applyFont="1" applyBorder="1"/>
    <xf numFmtId="0" fontId="2" fillId="0" borderId="0" xfId="4" applyAlignment="1">
      <alignment horizontal="center"/>
    </xf>
    <xf numFmtId="0" fontId="2" fillId="0" borderId="1" xfId="4" applyBorder="1" applyAlignment="1">
      <alignmen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1" xfId="4" applyBorder="1" applyAlignment="1">
      <alignment vertical="top" wrapText="1"/>
    </xf>
    <xf numFmtId="0" fontId="11" fillId="0" borderId="0" xfId="4" applyFont="1" applyAlignment="1">
      <alignment horizontal="right"/>
    </xf>
    <xf numFmtId="9" fontId="3" fillId="0" borderId="0" xfId="6" applyFont="1" applyFill="1" applyBorder="1" applyAlignment="1">
      <alignment horizontal="center"/>
    </xf>
    <xf numFmtId="0" fontId="3" fillId="0" borderId="0" xfId="0" applyFont="1" applyFill="1" applyBorder="1" applyAlignment="1">
      <alignment horizontal="center"/>
    </xf>
    <xf numFmtId="166" fontId="3" fillId="0" borderId="1" xfId="7" applyNumberFormat="1" applyFont="1" applyFill="1" applyBorder="1"/>
    <xf numFmtId="44" fontId="2" fillId="0" borderId="1" xfId="2" applyFont="1" applyFill="1" applyBorder="1" applyAlignment="1">
      <alignment horizontal="center"/>
    </xf>
    <xf numFmtId="0" fontId="2" fillId="0" borderId="0" xfId="4" applyBorder="1" applyAlignment="1">
      <alignment horizontal="right"/>
    </xf>
    <xf numFmtId="9" fontId="3" fillId="0" borderId="0" xfId="3" applyFont="1" applyBorder="1"/>
    <xf numFmtId="165" fontId="3" fillId="0" borderId="1" xfId="3" applyNumberFormat="1" applyFont="1" applyBorder="1"/>
    <xf numFmtId="165" fontId="2" fillId="0" borderId="0" xfId="1" applyNumberFormat="1" applyFont="1" applyAlignment="1">
      <alignment horizontal="right"/>
    </xf>
    <xf numFmtId="164" fontId="2" fillId="0" borderId="1" xfId="2" applyNumberFormat="1" applyFont="1" applyFill="1" applyBorder="1" applyAlignment="1">
      <alignment horizontal="center"/>
    </xf>
    <xf numFmtId="0" fontId="3" fillId="0" borderId="0" xfId="4" applyFont="1" applyAlignment="1">
      <alignment horizontal="left" vertical="center" wrapText="1"/>
    </xf>
    <xf numFmtId="0" fontId="2" fillId="2" borderId="0" xfId="4" applyFill="1" applyAlignment="1">
      <alignment horizontal="left" vertical="center" wrapText="1"/>
    </xf>
    <xf numFmtId="3" fontId="11" fillId="0" borderId="0" xfId="3" applyNumberFormat="1" applyFont="1" applyBorder="1"/>
    <xf numFmtId="9" fontId="11" fillId="0" borderId="0" xfId="3" applyFont="1" applyBorder="1"/>
    <xf numFmtId="0" fontId="3" fillId="4" borderId="9" xfId="0" applyFont="1" applyFill="1" applyBorder="1" applyAlignment="1">
      <alignment horizontal="center"/>
    </xf>
    <xf numFmtId="0" fontId="16" fillId="2" borderId="0" xfId="4" applyFont="1" applyFill="1"/>
    <xf numFmtId="0" fontId="2" fillId="2" borderId="0" xfId="4" applyFont="1" applyFill="1"/>
    <xf numFmtId="0" fontId="2" fillId="3" borderId="1" xfId="4" applyFont="1" applyFill="1" applyBorder="1" applyAlignment="1">
      <alignment horizontal="center"/>
    </xf>
    <xf numFmtId="9" fontId="2" fillId="3" borderId="1" xfId="4" applyNumberFormat="1" applyFont="1" applyFill="1" applyBorder="1" applyAlignment="1">
      <alignment horizontal="center"/>
    </xf>
    <xf numFmtId="0" fontId="2" fillId="3" borderId="1" xfId="4" applyFont="1" applyFill="1" applyBorder="1" applyAlignment="1">
      <alignment horizontal="left"/>
    </xf>
    <xf numFmtId="9" fontId="2" fillId="3" borderId="1" xfId="4" applyNumberFormat="1" applyFont="1" applyFill="1" applyBorder="1" applyAlignment="1">
      <alignment horizontal="left"/>
    </xf>
    <xf numFmtId="0" fontId="2" fillId="0" borderId="1" xfId="4" applyFont="1" applyBorder="1"/>
    <xf numFmtId="1" fontId="2" fillId="0" borderId="1" xfId="4" applyNumberFormat="1" applyFont="1" applyBorder="1" applyAlignment="1">
      <alignment horizontal="left"/>
    </xf>
    <xf numFmtId="0" fontId="2" fillId="2" borderId="0" xfId="4" applyFont="1" applyFill="1" applyAlignment="1">
      <alignment wrapText="1"/>
    </xf>
    <xf numFmtId="0" fontId="0" fillId="0" borderId="0" xfId="0" applyAlignment="1">
      <alignment vertical="top" wrapText="1"/>
    </xf>
    <xf numFmtId="0" fontId="0" fillId="0" borderId="0" xfId="0" applyAlignment="1">
      <alignment horizontal="left" vertical="center" wrapText="1"/>
    </xf>
    <xf numFmtId="0" fontId="6" fillId="2" borderId="0" xfId="4" applyFont="1" applyFill="1" applyProtection="1"/>
    <xf numFmtId="0" fontId="11" fillId="2" borderId="0" xfId="4" applyFont="1" applyFill="1" applyAlignment="1" applyProtection="1">
      <alignment vertical="top"/>
      <protection locked="0"/>
    </xf>
    <xf numFmtId="0" fontId="2" fillId="2" borderId="0" xfId="4" applyFill="1" applyAlignment="1" applyProtection="1">
      <alignment horizontal="left" vertical="top" wrapText="1"/>
      <protection locked="0"/>
    </xf>
    <xf numFmtId="0" fontId="2" fillId="2" borderId="0" xfId="4" applyFill="1" applyAlignment="1" applyProtection="1">
      <alignment horizontal="left" vertical="top"/>
      <protection locked="0"/>
    </xf>
    <xf numFmtId="0" fontId="2" fillId="0" borderId="0" xfId="4" applyAlignment="1">
      <alignment horizontal="left" vertical="top" wrapText="1"/>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0" fontId="2" fillId="0" borderId="0" xfId="4" applyFont="1"/>
    <xf numFmtId="0" fontId="2" fillId="4" borderId="1" xfId="4" applyFont="1" applyFill="1" applyBorder="1"/>
    <xf numFmtId="0" fontId="2" fillId="0" borderId="1" xfId="4" applyFont="1" applyBorder="1" applyAlignment="1">
      <alignment horizontal="right"/>
    </xf>
    <xf numFmtId="0" fontId="2" fillId="0" borderId="0" xfId="4" quotePrefix="1" applyFont="1"/>
    <xf numFmtId="165" fontId="2" fillId="0" borderId="0" xfId="4" quotePrefix="1" applyNumberFormat="1" applyFont="1"/>
    <xf numFmtId="165" fontId="2" fillId="0" borderId="0" xfId="1" applyNumberFormat="1" applyFont="1" applyAlignment="1">
      <alignment horizontal="left"/>
    </xf>
    <xf numFmtId="165" fontId="2" fillId="0" borderId="1" xfId="1" applyNumberFormat="1" applyFont="1" applyBorder="1"/>
    <xf numFmtId="9" fontId="2" fillId="0" borderId="1" xfId="3" applyFont="1" applyFill="1" applyBorder="1" applyAlignment="1">
      <alignment horizontal="right"/>
    </xf>
    <xf numFmtId="0" fontId="2" fillId="4" borderId="1" xfId="4" applyFont="1" applyFill="1" applyBorder="1" applyAlignment="1">
      <alignment horizontal="center"/>
    </xf>
    <xf numFmtId="17" fontId="17" fillId="0" borderId="0" xfId="4" applyNumberFormat="1" applyFont="1"/>
    <xf numFmtId="0" fontId="2" fillId="0" borderId="0" xfId="4" applyFont="1" applyAlignment="1">
      <alignment horizontal="center"/>
    </xf>
    <xf numFmtId="3" fontId="2" fillId="0" borderId="0" xfId="4" applyNumberFormat="1" applyFont="1"/>
    <xf numFmtId="0" fontId="2" fillId="0" borderId="0" xfId="0" applyFont="1"/>
    <xf numFmtId="0" fontId="2" fillId="0" borderId="0" xfId="4" applyFont="1" applyBorder="1" applyAlignment="1">
      <alignment horizontal="center"/>
    </xf>
    <xf numFmtId="0" fontId="2" fillId="0" borderId="6" xfId="4" applyFont="1" applyBorder="1"/>
    <xf numFmtId="0" fontId="2" fillId="0" borderId="1" xfId="4" applyFont="1" applyBorder="1" applyAlignment="1">
      <alignment horizontal="left"/>
    </xf>
    <xf numFmtId="165" fontId="2" fillId="0" borderId="1" xfId="4" applyNumberFormat="1" applyFont="1" applyBorder="1"/>
    <xf numFmtId="0" fontId="2" fillId="0" borderId="5" xfId="4" applyFont="1" applyBorder="1"/>
    <xf numFmtId="0" fontId="2" fillId="0" borderId="0" xfId="4" applyFont="1" applyBorder="1" applyAlignment="1">
      <alignment horizontal="right"/>
    </xf>
    <xf numFmtId="0" fontId="2" fillId="0" borderId="0" xfId="4" applyFont="1" applyBorder="1"/>
    <xf numFmtId="0" fontId="2" fillId="4" borderId="1" xfId="0" applyFont="1" applyFill="1" applyBorder="1" applyAlignment="1">
      <alignment horizontal="center"/>
    </xf>
    <xf numFmtId="0" fontId="2" fillId="4" borderId="5" xfId="4" applyFont="1" applyFill="1" applyBorder="1" applyAlignment="1">
      <alignment horizontal="center"/>
    </xf>
    <xf numFmtId="165" fontId="2" fillId="0" borderId="0" xfId="4" applyNumberFormat="1" applyFont="1"/>
    <xf numFmtId="0" fontId="2" fillId="2" borderId="0" xfId="0" applyFont="1" applyFill="1" applyBorder="1" applyAlignment="1">
      <alignment horizontal="center"/>
    </xf>
    <xf numFmtId="164" fontId="2" fillId="0" borderId="0" xfId="4" applyNumberFormat="1" applyFont="1"/>
    <xf numFmtId="0" fontId="2" fillId="4" borderId="7" xfId="0" applyFont="1" applyFill="1" applyBorder="1" applyAlignment="1">
      <alignment horizontal="center"/>
    </xf>
    <xf numFmtId="0" fontId="2" fillId="0" borderId="0" xfId="0" applyFont="1" applyFill="1" applyBorder="1" applyAlignment="1">
      <alignment horizontal="center"/>
    </xf>
    <xf numFmtId="0" fontId="2" fillId="0" borderId="0" xfId="4" applyFont="1" applyFill="1"/>
    <xf numFmtId="0" fontId="2" fillId="0" borderId="1" xfId="4" applyFont="1" applyFill="1" applyBorder="1"/>
    <xf numFmtId="164" fontId="2" fillId="0" borderId="1" xfId="7" applyNumberFormat="1" applyFont="1" applyBorder="1"/>
    <xf numFmtId="0" fontId="18" fillId="0" borderId="0" xfId="4" applyFont="1" applyAlignment="1">
      <alignment horizontal="center"/>
    </xf>
    <xf numFmtId="0" fontId="2" fillId="0" borderId="0" xfId="4" applyFont="1" applyFill="1" applyBorder="1"/>
    <xf numFmtId="0" fontId="11" fillId="0" borderId="0" xfId="4" applyFont="1" applyFill="1" applyBorder="1"/>
    <xf numFmtId="0" fontId="2" fillId="0" borderId="0" xfId="4" applyFont="1" applyFill="1" applyBorder="1" applyAlignment="1">
      <alignment horizontal="center"/>
    </xf>
    <xf numFmtId="165" fontId="3" fillId="0" borderId="0" xfId="1" applyNumberFormat="1" applyFont="1" applyFill="1" applyBorder="1"/>
    <xf numFmtId="0" fontId="2" fillId="0" borderId="0" xfId="4" applyFont="1" applyFill="1" applyBorder="1" applyAlignment="1">
      <alignment horizontal="right"/>
    </xf>
    <xf numFmtId="9" fontId="3" fillId="0" borderId="0" xfId="3" applyFont="1" applyFill="1" applyBorder="1"/>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164" fontId="3" fillId="0" borderId="4" xfId="7" applyNumberFormat="1" applyFont="1" applyBorder="1" applyAlignment="1">
      <alignment wrapText="1"/>
    </xf>
    <xf numFmtId="0" fontId="0" fillId="0" borderId="3" xfId="0" applyBorder="1" applyAlignment="1">
      <alignment wrapText="1"/>
    </xf>
    <xf numFmtId="0" fontId="0" fillId="0" borderId="2" xfId="0" applyBorder="1" applyAlignment="1">
      <alignment wrapText="1"/>
    </xf>
    <xf numFmtId="0" fontId="2" fillId="4" borderId="4" xfId="4" applyFill="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17" fontId="19" fillId="2" borderId="0" xfId="4" quotePrefix="1" applyNumberFormat="1" applyFont="1" applyFill="1" applyAlignment="1">
      <alignment horizontal="left"/>
    </xf>
    <xf numFmtId="17" fontId="19" fillId="2" borderId="0" xfId="4" quotePrefix="1" applyNumberFormat="1" applyFont="1" applyFill="1" applyAlignment="1">
      <alignment horizontal="left"/>
    </xf>
  </cellXfs>
  <cellStyles count="11">
    <cellStyle name="Comma" xfId="1" builtinId="3"/>
    <cellStyle name="Comma [0] 2" xfId="9" xr:uid="{E56B2483-6F3F-439D-8BC7-8F44EB60A4A2}"/>
    <cellStyle name="Currency" xfId="2" builtinId="4"/>
    <cellStyle name="Currency 2" xfId="7" xr:uid="{7B761F2E-76F9-496B-AF4B-51CC557B342A}"/>
    <cellStyle name="Normal" xfId="0" builtinId="0"/>
    <cellStyle name="Normal 2" xfId="4" xr:uid="{364447FD-D28D-4F37-AB89-54FE73CF1419}"/>
    <cellStyle name="Normal 3" xfId="5" xr:uid="{578F08EB-D057-4646-B306-BDBC969A2E8D}"/>
    <cellStyle name="Normal 4" xfId="8" xr:uid="{EB536863-47CA-4E81-A221-8C673ABBB518}"/>
    <cellStyle name="Percent" xfId="3" builtinId="5"/>
    <cellStyle name="Percent 2" xfId="6" xr:uid="{42D9982A-4253-4081-B3E9-CAEC87324435}"/>
    <cellStyle name="Percent 3" xfId="10" xr:uid="{2836118A-3832-45EF-8EEB-234729B18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7.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63" Type="http://schemas.openxmlformats.org/officeDocument/2006/relationships/externalLink" Target="externalLinks/externalLink53.xml"/><Relationship Id="rId84" Type="http://schemas.openxmlformats.org/officeDocument/2006/relationships/externalLink" Target="externalLinks/externalLink74.xml"/><Relationship Id="rId138" Type="http://schemas.openxmlformats.org/officeDocument/2006/relationships/externalLink" Target="externalLinks/externalLink128.xml"/><Relationship Id="rId159" Type="http://schemas.openxmlformats.org/officeDocument/2006/relationships/externalLink" Target="externalLinks/externalLink149.xml"/><Relationship Id="rId170" Type="http://schemas.openxmlformats.org/officeDocument/2006/relationships/externalLink" Target="externalLinks/externalLink160.xml"/><Relationship Id="rId191" Type="http://schemas.openxmlformats.org/officeDocument/2006/relationships/externalLink" Target="externalLinks/externalLink181.xml"/><Relationship Id="rId205" Type="http://schemas.openxmlformats.org/officeDocument/2006/relationships/externalLink" Target="externalLinks/externalLink195.xml"/><Relationship Id="rId107" Type="http://schemas.openxmlformats.org/officeDocument/2006/relationships/externalLink" Target="externalLinks/externalLink97.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53" Type="http://schemas.openxmlformats.org/officeDocument/2006/relationships/externalLink" Target="externalLinks/externalLink43.xml"/><Relationship Id="rId74" Type="http://schemas.openxmlformats.org/officeDocument/2006/relationships/externalLink" Target="externalLinks/externalLink64.xml"/><Relationship Id="rId128" Type="http://schemas.openxmlformats.org/officeDocument/2006/relationships/externalLink" Target="externalLinks/externalLink118.xml"/><Relationship Id="rId149" Type="http://schemas.openxmlformats.org/officeDocument/2006/relationships/externalLink" Target="externalLinks/externalLink139.xml"/><Relationship Id="rId5" Type="http://schemas.openxmlformats.org/officeDocument/2006/relationships/worksheet" Target="worksheets/sheet5.xml"/><Relationship Id="rId95" Type="http://schemas.openxmlformats.org/officeDocument/2006/relationships/externalLink" Target="externalLinks/externalLink85.xml"/><Relationship Id="rId160" Type="http://schemas.openxmlformats.org/officeDocument/2006/relationships/externalLink" Target="externalLinks/externalLink150.xml"/><Relationship Id="rId181" Type="http://schemas.openxmlformats.org/officeDocument/2006/relationships/externalLink" Target="externalLinks/externalLink171.xml"/><Relationship Id="rId216" Type="http://schemas.openxmlformats.org/officeDocument/2006/relationships/sharedStrings" Target="sharedStrings.xml"/><Relationship Id="rId22" Type="http://schemas.openxmlformats.org/officeDocument/2006/relationships/externalLink" Target="externalLinks/externalLink12.xml"/><Relationship Id="rId43" Type="http://schemas.openxmlformats.org/officeDocument/2006/relationships/externalLink" Target="externalLinks/externalLink33.xml"/><Relationship Id="rId64" Type="http://schemas.openxmlformats.org/officeDocument/2006/relationships/externalLink" Target="externalLinks/externalLink54.xml"/><Relationship Id="rId118" Type="http://schemas.openxmlformats.org/officeDocument/2006/relationships/externalLink" Target="externalLinks/externalLink108.xml"/><Relationship Id="rId139" Type="http://schemas.openxmlformats.org/officeDocument/2006/relationships/externalLink" Target="externalLinks/externalLink129.xml"/><Relationship Id="rId85" Type="http://schemas.openxmlformats.org/officeDocument/2006/relationships/externalLink" Target="externalLinks/externalLink75.xml"/><Relationship Id="rId150" Type="http://schemas.openxmlformats.org/officeDocument/2006/relationships/externalLink" Target="externalLinks/externalLink140.xml"/><Relationship Id="rId171" Type="http://schemas.openxmlformats.org/officeDocument/2006/relationships/externalLink" Target="externalLinks/externalLink161.xml"/><Relationship Id="rId192" Type="http://schemas.openxmlformats.org/officeDocument/2006/relationships/externalLink" Target="externalLinks/externalLink182.xml"/><Relationship Id="rId206" Type="http://schemas.openxmlformats.org/officeDocument/2006/relationships/externalLink" Target="externalLinks/externalLink196.xml"/><Relationship Id="rId12" Type="http://schemas.openxmlformats.org/officeDocument/2006/relationships/externalLink" Target="externalLinks/externalLink2.xml"/><Relationship Id="rId33" Type="http://schemas.openxmlformats.org/officeDocument/2006/relationships/externalLink" Target="externalLinks/externalLink23.xml"/><Relationship Id="rId108" Type="http://schemas.openxmlformats.org/officeDocument/2006/relationships/externalLink" Target="externalLinks/externalLink98.xml"/><Relationship Id="rId129" Type="http://schemas.openxmlformats.org/officeDocument/2006/relationships/externalLink" Target="externalLinks/externalLink119.xml"/><Relationship Id="rId54" Type="http://schemas.openxmlformats.org/officeDocument/2006/relationships/externalLink" Target="externalLinks/externalLink44.xml"/><Relationship Id="rId75" Type="http://schemas.openxmlformats.org/officeDocument/2006/relationships/externalLink" Target="externalLinks/externalLink65.xml"/><Relationship Id="rId96" Type="http://schemas.openxmlformats.org/officeDocument/2006/relationships/externalLink" Target="externalLinks/externalLink86.xml"/><Relationship Id="rId140" Type="http://schemas.openxmlformats.org/officeDocument/2006/relationships/externalLink" Target="externalLinks/externalLink130.xml"/><Relationship Id="rId161" Type="http://schemas.openxmlformats.org/officeDocument/2006/relationships/externalLink" Target="externalLinks/externalLink151.xml"/><Relationship Id="rId182" Type="http://schemas.openxmlformats.org/officeDocument/2006/relationships/externalLink" Target="externalLinks/externalLink172.xml"/><Relationship Id="rId217" Type="http://schemas.openxmlformats.org/officeDocument/2006/relationships/calcChain" Target="calcChain.xml"/><Relationship Id="rId6" Type="http://schemas.openxmlformats.org/officeDocument/2006/relationships/worksheet" Target="worksheets/sheet6.xml"/><Relationship Id="rId23" Type="http://schemas.openxmlformats.org/officeDocument/2006/relationships/externalLink" Target="externalLinks/externalLink13.xml"/><Relationship Id="rId119" Type="http://schemas.openxmlformats.org/officeDocument/2006/relationships/externalLink" Target="externalLinks/externalLink109.xml"/><Relationship Id="rId44" Type="http://schemas.openxmlformats.org/officeDocument/2006/relationships/externalLink" Target="externalLinks/externalLink34.xml"/><Relationship Id="rId65" Type="http://schemas.openxmlformats.org/officeDocument/2006/relationships/externalLink" Target="externalLinks/externalLink55.xml"/><Relationship Id="rId86" Type="http://schemas.openxmlformats.org/officeDocument/2006/relationships/externalLink" Target="externalLinks/externalLink76.xml"/><Relationship Id="rId130" Type="http://schemas.openxmlformats.org/officeDocument/2006/relationships/externalLink" Target="externalLinks/externalLink120.xml"/><Relationship Id="rId151" Type="http://schemas.openxmlformats.org/officeDocument/2006/relationships/externalLink" Target="externalLinks/externalLink141.xml"/><Relationship Id="rId172" Type="http://schemas.openxmlformats.org/officeDocument/2006/relationships/externalLink" Target="externalLinks/externalLink162.xml"/><Relationship Id="rId193" Type="http://schemas.openxmlformats.org/officeDocument/2006/relationships/externalLink" Target="externalLinks/externalLink183.xml"/><Relationship Id="rId207" Type="http://schemas.openxmlformats.org/officeDocument/2006/relationships/externalLink" Target="externalLinks/externalLink197.xml"/><Relationship Id="rId13" Type="http://schemas.openxmlformats.org/officeDocument/2006/relationships/externalLink" Target="externalLinks/externalLink3.xml"/><Relationship Id="rId109" Type="http://schemas.openxmlformats.org/officeDocument/2006/relationships/externalLink" Target="externalLinks/externalLink99.xml"/><Relationship Id="rId34" Type="http://schemas.openxmlformats.org/officeDocument/2006/relationships/externalLink" Target="externalLinks/externalLink24.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20" Type="http://schemas.openxmlformats.org/officeDocument/2006/relationships/externalLink" Target="externalLinks/externalLink110.xml"/><Relationship Id="rId141" Type="http://schemas.openxmlformats.org/officeDocument/2006/relationships/externalLink" Target="externalLinks/externalLink131.xml"/><Relationship Id="rId7" Type="http://schemas.openxmlformats.org/officeDocument/2006/relationships/worksheet" Target="worksheets/sheet7.xml"/><Relationship Id="rId162" Type="http://schemas.openxmlformats.org/officeDocument/2006/relationships/externalLink" Target="externalLinks/externalLink152.xml"/><Relationship Id="rId183" Type="http://schemas.openxmlformats.org/officeDocument/2006/relationships/externalLink" Target="externalLinks/externalLink173.xml"/><Relationship Id="rId24" Type="http://schemas.openxmlformats.org/officeDocument/2006/relationships/externalLink" Target="externalLinks/externalLink14.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externalLink" Target="externalLinks/externalLink77.xml"/><Relationship Id="rId110" Type="http://schemas.openxmlformats.org/officeDocument/2006/relationships/externalLink" Target="externalLinks/externalLink100.xml"/><Relationship Id="rId131" Type="http://schemas.openxmlformats.org/officeDocument/2006/relationships/externalLink" Target="externalLinks/externalLink121.xml"/><Relationship Id="rId152" Type="http://schemas.openxmlformats.org/officeDocument/2006/relationships/externalLink" Target="externalLinks/externalLink142.xml"/><Relationship Id="rId173" Type="http://schemas.openxmlformats.org/officeDocument/2006/relationships/externalLink" Target="externalLinks/externalLink163.xml"/><Relationship Id="rId194" Type="http://schemas.openxmlformats.org/officeDocument/2006/relationships/externalLink" Target="externalLinks/externalLink184.xml"/><Relationship Id="rId208" Type="http://schemas.openxmlformats.org/officeDocument/2006/relationships/externalLink" Target="externalLinks/externalLink198.xml"/><Relationship Id="rId14" Type="http://schemas.openxmlformats.org/officeDocument/2006/relationships/externalLink" Target="externalLinks/externalLink4.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56" Type="http://schemas.openxmlformats.org/officeDocument/2006/relationships/externalLink" Target="externalLinks/externalLink46.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126" Type="http://schemas.openxmlformats.org/officeDocument/2006/relationships/externalLink" Target="externalLinks/externalLink116.xml"/><Relationship Id="rId147" Type="http://schemas.openxmlformats.org/officeDocument/2006/relationships/externalLink" Target="externalLinks/externalLink137.xml"/><Relationship Id="rId168" Type="http://schemas.openxmlformats.org/officeDocument/2006/relationships/externalLink" Target="externalLinks/externalLink158.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121" Type="http://schemas.openxmlformats.org/officeDocument/2006/relationships/externalLink" Target="externalLinks/externalLink111.xml"/><Relationship Id="rId142" Type="http://schemas.openxmlformats.org/officeDocument/2006/relationships/externalLink" Target="externalLinks/externalLink132.xml"/><Relationship Id="rId163" Type="http://schemas.openxmlformats.org/officeDocument/2006/relationships/externalLink" Target="externalLinks/externalLink153.xml"/><Relationship Id="rId184" Type="http://schemas.openxmlformats.org/officeDocument/2006/relationships/externalLink" Target="externalLinks/externalLink174.xml"/><Relationship Id="rId189" Type="http://schemas.openxmlformats.org/officeDocument/2006/relationships/externalLink" Target="externalLinks/externalLink179.xml"/><Relationship Id="rId3" Type="http://schemas.openxmlformats.org/officeDocument/2006/relationships/worksheet" Target="worksheets/sheet3.xml"/><Relationship Id="rId214" Type="http://schemas.openxmlformats.org/officeDocument/2006/relationships/theme" Target="theme/theme1.xml"/><Relationship Id="rId25" Type="http://schemas.openxmlformats.org/officeDocument/2006/relationships/externalLink" Target="externalLinks/externalLink15.xml"/><Relationship Id="rId46" Type="http://schemas.openxmlformats.org/officeDocument/2006/relationships/externalLink" Target="externalLinks/externalLink36.xml"/><Relationship Id="rId67" Type="http://schemas.openxmlformats.org/officeDocument/2006/relationships/externalLink" Target="externalLinks/externalLink57.xml"/><Relationship Id="rId116" Type="http://schemas.openxmlformats.org/officeDocument/2006/relationships/externalLink" Target="externalLinks/externalLink106.xml"/><Relationship Id="rId137" Type="http://schemas.openxmlformats.org/officeDocument/2006/relationships/externalLink" Target="externalLinks/externalLink127.xml"/><Relationship Id="rId158" Type="http://schemas.openxmlformats.org/officeDocument/2006/relationships/externalLink" Target="externalLinks/externalLink148.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62" Type="http://schemas.openxmlformats.org/officeDocument/2006/relationships/externalLink" Target="externalLinks/externalLink52.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111" Type="http://schemas.openxmlformats.org/officeDocument/2006/relationships/externalLink" Target="externalLinks/externalLink101.xml"/><Relationship Id="rId132" Type="http://schemas.openxmlformats.org/officeDocument/2006/relationships/externalLink" Target="externalLinks/externalLink122.xml"/><Relationship Id="rId153" Type="http://schemas.openxmlformats.org/officeDocument/2006/relationships/externalLink" Target="externalLinks/externalLink143.xml"/><Relationship Id="rId174" Type="http://schemas.openxmlformats.org/officeDocument/2006/relationships/externalLink" Target="externalLinks/externalLink164.xml"/><Relationship Id="rId179" Type="http://schemas.openxmlformats.org/officeDocument/2006/relationships/externalLink" Target="externalLinks/externalLink169.xml"/><Relationship Id="rId195" Type="http://schemas.openxmlformats.org/officeDocument/2006/relationships/externalLink" Target="externalLinks/externalLink185.xml"/><Relationship Id="rId209" Type="http://schemas.openxmlformats.org/officeDocument/2006/relationships/externalLink" Target="externalLinks/externalLink199.xml"/><Relationship Id="rId190" Type="http://schemas.openxmlformats.org/officeDocument/2006/relationships/externalLink" Target="externalLinks/externalLink180.xml"/><Relationship Id="rId204" Type="http://schemas.openxmlformats.org/officeDocument/2006/relationships/externalLink" Target="externalLinks/externalLink194.xml"/><Relationship Id="rId15" Type="http://schemas.openxmlformats.org/officeDocument/2006/relationships/externalLink" Target="externalLinks/externalLink5.xml"/><Relationship Id="rId36" Type="http://schemas.openxmlformats.org/officeDocument/2006/relationships/externalLink" Target="externalLinks/externalLink26.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27" Type="http://schemas.openxmlformats.org/officeDocument/2006/relationships/externalLink" Target="externalLinks/externalLink117.xml"/><Relationship Id="rId10" Type="http://schemas.openxmlformats.org/officeDocument/2006/relationships/worksheet" Target="worksheets/sheet10.xml"/><Relationship Id="rId31" Type="http://schemas.openxmlformats.org/officeDocument/2006/relationships/externalLink" Target="externalLinks/externalLink21.xml"/><Relationship Id="rId52" Type="http://schemas.openxmlformats.org/officeDocument/2006/relationships/externalLink" Target="externalLinks/externalLink42.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122" Type="http://schemas.openxmlformats.org/officeDocument/2006/relationships/externalLink" Target="externalLinks/externalLink112.xml"/><Relationship Id="rId143" Type="http://schemas.openxmlformats.org/officeDocument/2006/relationships/externalLink" Target="externalLinks/externalLink133.xml"/><Relationship Id="rId148" Type="http://schemas.openxmlformats.org/officeDocument/2006/relationships/externalLink" Target="externalLinks/externalLink138.xml"/><Relationship Id="rId164" Type="http://schemas.openxmlformats.org/officeDocument/2006/relationships/externalLink" Target="externalLinks/externalLink154.xml"/><Relationship Id="rId169" Type="http://schemas.openxmlformats.org/officeDocument/2006/relationships/externalLink" Target="externalLinks/externalLink159.xml"/><Relationship Id="rId185" Type="http://schemas.openxmlformats.org/officeDocument/2006/relationships/externalLink" Target="externalLinks/externalLink17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70.xml"/><Relationship Id="rId210" Type="http://schemas.openxmlformats.org/officeDocument/2006/relationships/externalLink" Target="externalLinks/externalLink200.xml"/><Relationship Id="rId215" Type="http://schemas.openxmlformats.org/officeDocument/2006/relationships/styles" Target="styles.xml"/><Relationship Id="rId26" Type="http://schemas.openxmlformats.org/officeDocument/2006/relationships/externalLink" Target="externalLinks/externalLink16.xml"/><Relationship Id="rId47" Type="http://schemas.openxmlformats.org/officeDocument/2006/relationships/externalLink" Target="externalLinks/externalLink37.xml"/><Relationship Id="rId68" Type="http://schemas.openxmlformats.org/officeDocument/2006/relationships/externalLink" Target="externalLinks/externalLink58.xml"/><Relationship Id="rId89" Type="http://schemas.openxmlformats.org/officeDocument/2006/relationships/externalLink" Target="externalLinks/externalLink79.xml"/><Relationship Id="rId112" Type="http://schemas.openxmlformats.org/officeDocument/2006/relationships/externalLink" Target="externalLinks/externalLink102.xml"/><Relationship Id="rId133" Type="http://schemas.openxmlformats.org/officeDocument/2006/relationships/externalLink" Target="externalLinks/externalLink123.xml"/><Relationship Id="rId154" Type="http://schemas.openxmlformats.org/officeDocument/2006/relationships/externalLink" Target="externalLinks/externalLink144.xml"/><Relationship Id="rId175" Type="http://schemas.openxmlformats.org/officeDocument/2006/relationships/externalLink" Target="externalLinks/externalLink165.xml"/><Relationship Id="rId196" Type="http://schemas.openxmlformats.org/officeDocument/2006/relationships/externalLink" Target="externalLinks/externalLink186.xml"/><Relationship Id="rId200" Type="http://schemas.openxmlformats.org/officeDocument/2006/relationships/externalLink" Target="externalLinks/externalLink190.xml"/><Relationship Id="rId16" Type="http://schemas.openxmlformats.org/officeDocument/2006/relationships/externalLink" Target="externalLinks/externalLink6.xml"/><Relationship Id="rId37" Type="http://schemas.openxmlformats.org/officeDocument/2006/relationships/externalLink" Target="externalLinks/externalLink27.xml"/><Relationship Id="rId58" Type="http://schemas.openxmlformats.org/officeDocument/2006/relationships/externalLink" Target="externalLinks/externalLink48.xml"/><Relationship Id="rId79" Type="http://schemas.openxmlformats.org/officeDocument/2006/relationships/externalLink" Target="externalLinks/externalLink69.xml"/><Relationship Id="rId102" Type="http://schemas.openxmlformats.org/officeDocument/2006/relationships/externalLink" Target="externalLinks/externalLink92.xml"/><Relationship Id="rId123" Type="http://schemas.openxmlformats.org/officeDocument/2006/relationships/externalLink" Target="externalLinks/externalLink113.xml"/><Relationship Id="rId144" Type="http://schemas.openxmlformats.org/officeDocument/2006/relationships/externalLink" Target="externalLinks/externalLink134.xml"/><Relationship Id="rId90" Type="http://schemas.openxmlformats.org/officeDocument/2006/relationships/externalLink" Target="externalLinks/externalLink80.xml"/><Relationship Id="rId165" Type="http://schemas.openxmlformats.org/officeDocument/2006/relationships/externalLink" Target="externalLinks/externalLink155.xml"/><Relationship Id="rId186" Type="http://schemas.openxmlformats.org/officeDocument/2006/relationships/externalLink" Target="externalLinks/externalLink176.xml"/><Relationship Id="rId211" Type="http://schemas.openxmlformats.org/officeDocument/2006/relationships/externalLink" Target="externalLinks/externalLink201.xml"/><Relationship Id="rId27" Type="http://schemas.openxmlformats.org/officeDocument/2006/relationships/externalLink" Target="externalLinks/externalLink17.xml"/><Relationship Id="rId48" Type="http://schemas.openxmlformats.org/officeDocument/2006/relationships/externalLink" Target="externalLinks/externalLink38.xml"/><Relationship Id="rId69" Type="http://schemas.openxmlformats.org/officeDocument/2006/relationships/externalLink" Target="externalLinks/externalLink59.xml"/><Relationship Id="rId113" Type="http://schemas.openxmlformats.org/officeDocument/2006/relationships/externalLink" Target="externalLinks/externalLink103.xml"/><Relationship Id="rId134" Type="http://schemas.openxmlformats.org/officeDocument/2006/relationships/externalLink" Target="externalLinks/externalLink124.xml"/><Relationship Id="rId80" Type="http://schemas.openxmlformats.org/officeDocument/2006/relationships/externalLink" Target="externalLinks/externalLink70.xml"/><Relationship Id="rId155" Type="http://schemas.openxmlformats.org/officeDocument/2006/relationships/externalLink" Target="externalLinks/externalLink145.xml"/><Relationship Id="rId176" Type="http://schemas.openxmlformats.org/officeDocument/2006/relationships/externalLink" Target="externalLinks/externalLink166.xml"/><Relationship Id="rId197" Type="http://schemas.openxmlformats.org/officeDocument/2006/relationships/externalLink" Target="externalLinks/externalLink187.xml"/><Relationship Id="rId201" Type="http://schemas.openxmlformats.org/officeDocument/2006/relationships/externalLink" Target="externalLinks/externalLink191.xml"/><Relationship Id="rId17" Type="http://schemas.openxmlformats.org/officeDocument/2006/relationships/externalLink" Target="externalLinks/externalLink7.xml"/><Relationship Id="rId38" Type="http://schemas.openxmlformats.org/officeDocument/2006/relationships/externalLink" Target="externalLinks/externalLink28.xml"/><Relationship Id="rId59" Type="http://schemas.openxmlformats.org/officeDocument/2006/relationships/externalLink" Target="externalLinks/externalLink49.xml"/><Relationship Id="rId103" Type="http://schemas.openxmlformats.org/officeDocument/2006/relationships/externalLink" Target="externalLinks/externalLink93.xml"/><Relationship Id="rId124" Type="http://schemas.openxmlformats.org/officeDocument/2006/relationships/externalLink" Target="externalLinks/externalLink114.xml"/><Relationship Id="rId70" Type="http://schemas.openxmlformats.org/officeDocument/2006/relationships/externalLink" Target="externalLinks/externalLink60.xml"/><Relationship Id="rId91" Type="http://schemas.openxmlformats.org/officeDocument/2006/relationships/externalLink" Target="externalLinks/externalLink81.xml"/><Relationship Id="rId145" Type="http://schemas.openxmlformats.org/officeDocument/2006/relationships/externalLink" Target="externalLinks/externalLink135.xml"/><Relationship Id="rId166" Type="http://schemas.openxmlformats.org/officeDocument/2006/relationships/externalLink" Target="externalLinks/externalLink156.xml"/><Relationship Id="rId187" Type="http://schemas.openxmlformats.org/officeDocument/2006/relationships/externalLink" Target="externalLinks/externalLink177.xml"/><Relationship Id="rId1" Type="http://schemas.openxmlformats.org/officeDocument/2006/relationships/worksheet" Target="worksheets/sheet1.xml"/><Relationship Id="rId212" Type="http://schemas.openxmlformats.org/officeDocument/2006/relationships/externalLink" Target="externalLinks/externalLink202.xml"/><Relationship Id="rId28" Type="http://schemas.openxmlformats.org/officeDocument/2006/relationships/externalLink" Target="externalLinks/externalLink18.xml"/><Relationship Id="rId49" Type="http://schemas.openxmlformats.org/officeDocument/2006/relationships/externalLink" Target="externalLinks/externalLink39.xml"/><Relationship Id="rId114" Type="http://schemas.openxmlformats.org/officeDocument/2006/relationships/externalLink" Target="externalLinks/externalLink104.xml"/><Relationship Id="rId60" Type="http://schemas.openxmlformats.org/officeDocument/2006/relationships/externalLink" Target="externalLinks/externalLink50.xml"/><Relationship Id="rId81" Type="http://schemas.openxmlformats.org/officeDocument/2006/relationships/externalLink" Target="externalLinks/externalLink71.xml"/><Relationship Id="rId135" Type="http://schemas.openxmlformats.org/officeDocument/2006/relationships/externalLink" Target="externalLinks/externalLink125.xml"/><Relationship Id="rId156" Type="http://schemas.openxmlformats.org/officeDocument/2006/relationships/externalLink" Target="externalLinks/externalLink146.xml"/><Relationship Id="rId177" Type="http://schemas.openxmlformats.org/officeDocument/2006/relationships/externalLink" Target="externalLinks/externalLink167.xml"/><Relationship Id="rId198" Type="http://schemas.openxmlformats.org/officeDocument/2006/relationships/externalLink" Target="externalLinks/externalLink188.xml"/><Relationship Id="rId202" Type="http://schemas.openxmlformats.org/officeDocument/2006/relationships/externalLink" Target="externalLinks/externalLink192.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50" Type="http://schemas.openxmlformats.org/officeDocument/2006/relationships/externalLink" Target="externalLinks/externalLink40.xml"/><Relationship Id="rId104" Type="http://schemas.openxmlformats.org/officeDocument/2006/relationships/externalLink" Target="externalLinks/externalLink94.xml"/><Relationship Id="rId125" Type="http://schemas.openxmlformats.org/officeDocument/2006/relationships/externalLink" Target="externalLinks/externalLink115.xml"/><Relationship Id="rId146" Type="http://schemas.openxmlformats.org/officeDocument/2006/relationships/externalLink" Target="externalLinks/externalLink136.xml"/><Relationship Id="rId167" Type="http://schemas.openxmlformats.org/officeDocument/2006/relationships/externalLink" Target="externalLinks/externalLink157.xml"/><Relationship Id="rId188" Type="http://schemas.openxmlformats.org/officeDocument/2006/relationships/externalLink" Target="externalLinks/externalLink178.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 Id="rId213" Type="http://schemas.openxmlformats.org/officeDocument/2006/relationships/externalLink" Target="externalLinks/externalLink203.xml"/><Relationship Id="rId2" Type="http://schemas.openxmlformats.org/officeDocument/2006/relationships/worksheet" Target="worksheets/sheet2.xml"/><Relationship Id="rId29" Type="http://schemas.openxmlformats.org/officeDocument/2006/relationships/externalLink" Target="externalLinks/externalLink19.xml"/><Relationship Id="rId40" Type="http://schemas.openxmlformats.org/officeDocument/2006/relationships/externalLink" Target="externalLinks/externalLink30.xml"/><Relationship Id="rId115" Type="http://schemas.openxmlformats.org/officeDocument/2006/relationships/externalLink" Target="externalLinks/externalLink105.xml"/><Relationship Id="rId136" Type="http://schemas.openxmlformats.org/officeDocument/2006/relationships/externalLink" Target="externalLinks/externalLink126.xml"/><Relationship Id="rId157" Type="http://schemas.openxmlformats.org/officeDocument/2006/relationships/externalLink" Target="externalLinks/externalLink147.xml"/><Relationship Id="rId178" Type="http://schemas.openxmlformats.org/officeDocument/2006/relationships/externalLink" Target="externalLinks/externalLink168.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199" Type="http://schemas.openxmlformats.org/officeDocument/2006/relationships/externalLink" Target="externalLinks/externalLink189.xml"/><Relationship Id="rId203" Type="http://schemas.openxmlformats.org/officeDocument/2006/relationships/externalLink" Target="externalLinks/externalLink193.xml"/><Relationship Id="rId19"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MNO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NTT DOCOMO</c:v>
                </c:pt>
              </c:strCache>
            </c:strRef>
          </c:tx>
          <c:spPr>
            <a:solidFill>
              <a:schemeClr val="accent1"/>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Subscribers!$C$9:$I$9</c:f>
              <c:numCache>
                <c:formatCode>_(* #,##0_);_(* \(#,##0\);_(* "-"??_);_(@_)</c:formatCode>
                <c:ptCount val="7"/>
              </c:numCache>
            </c:numRef>
          </c:val>
          <c:extLst>
            <c:ext xmlns:c16="http://schemas.microsoft.com/office/drawing/2014/chart" uri="{C3380CC4-5D6E-409C-BE32-E72D297353CC}">
              <c16:uniqueId val="{00000000-6A63-447A-8F86-51024991EBE3}"/>
            </c:ext>
          </c:extLst>
        </c:ser>
        <c:ser>
          <c:idx val="2"/>
          <c:order val="1"/>
          <c:tx>
            <c:strRef>
              <c:f>Subscribers!$B$11</c:f>
              <c:strCache>
                <c:ptCount val="1"/>
                <c:pt idx="0">
                  <c:v>KDDI</c:v>
                </c:pt>
              </c:strCache>
            </c:strRef>
          </c:tx>
          <c:spPr>
            <a:solidFill>
              <a:schemeClr val="accent1">
                <a:lumMod val="40000"/>
                <a:lumOff val="60000"/>
              </a:schemeClr>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Subscribers!$C$11:$I$11</c:f>
              <c:numCache>
                <c:formatCode>_(* #,##0_);_(* \(#,##0\);_(* "-"??_);_(@_)</c:formatCode>
                <c:ptCount val="7"/>
              </c:numCache>
            </c:numRef>
          </c:val>
          <c:extLst>
            <c:ext xmlns:c16="http://schemas.microsoft.com/office/drawing/2014/chart" uri="{C3380CC4-5D6E-409C-BE32-E72D297353CC}">
              <c16:uniqueId val="{00000002-6A63-447A-8F86-51024991EBE3}"/>
            </c:ext>
          </c:extLst>
        </c:ser>
        <c:ser>
          <c:idx val="4"/>
          <c:order val="2"/>
          <c:tx>
            <c:strRef>
              <c:f>Subscribers!$B$13</c:f>
              <c:strCache>
                <c:ptCount val="1"/>
                <c:pt idx="0">
                  <c:v>Softbank</c:v>
                </c:pt>
              </c:strCache>
            </c:strRef>
          </c:tx>
          <c:spPr>
            <a:solidFill>
              <a:schemeClr val="accent3"/>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Subscribers!$C$13:$I$13</c:f>
              <c:numCache>
                <c:formatCode>_(* #,##0_);_(* \(#,##0\);_(* "-"??_);_(@_)</c:formatCode>
                <c:ptCount val="7"/>
              </c:numCache>
            </c:numRef>
          </c:val>
          <c:extLst>
            <c:ext xmlns:c16="http://schemas.microsoft.com/office/drawing/2014/chart" uri="{C3380CC4-5D6E-409C-BE32-E72D297353CC}">
              <c16:uniqueId val="{00000004-6A63-447A-8F86-51024991EBE3}"/>
            </c:ext>
          </c:extLst>
        </c:ser>
        <c:ser>
          <c:idx val="6"/>
          <c:order val="3"/>
          <c:tx>
            <c:strRef>
              <c:f>Subscribers!$B$15</c:f>
              <c:strCache>
                <c:ptCount val="1"/>
                <c:pt idx="0">
                  <c:v>Rakuten Mobile</c:v>
                </c:pt>
              </c:strCache>
            </c:strRef>
          </c:tx>
          <c:spPr>
            <a:solidFill>
              <a:schemeClr val="accent4"/>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Subscribers!$C$15:$I$15</c:f>
              <c:numCache>
                <c:formatCode>_(* #,##0_);_(* \(#,##0\);_(* "-"??_);_(@_)</c:formatCode>
                <c:ptCount val="7"/>
              </c:numCache>
            </c:numRef>
          </c:val>
          <c:extLst>
            <c:ext xmlns:c16="http://schemas.microsoft.com/office/drawing/2014/chart" uri="{C3380CC4-5D6E-409C-BE32-E72D297353CC}">
              <c16:uniqueId val="{00000003-8D91-4D2C-9DE3-6EC2BF493F6A}"/>
            </c:ext>
          </c:extLst>
        </c:ser>
        <c:dLbls>
          <c:showLegendKey val="0"/>
          <c:showVal val="0"/>
          <c:showCatName val="0"/>
          <c:showSerName val="0"/>
          <c:showPercent val="0"/>
          <c:showBubbleSize val="0"/>
        </c:dLbls>
        <c:gapWidth val="150"/>
        <c:overlap val="100"/>
        <c:axId val="931704272"/>
        <c:axId val="384928672"/>
      </c:barChart>
      <c:catAx>
        <c:axId val="93170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928672"/>
        <c:crosses val="autoZero"/>
        <c:auto val="1"/>
        <c:lblAlgn val="ctr"/>
        <c:lblOffset val="100"/>
        <c:noMultiLvlLbl val="0"/>
      </c:catAx>
      <c:valAx>
        <c:axId val="384928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70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RAN Market Shares -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'RAN Market Shares'!$B$22</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Shares'!$C$22:$G$22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04D-4CF0-B202-C71052976A7A}"/>
            </c:ext>
          </c:extLst>
        </c:ser>
        <c:ser>
          <c:idx val="1"/>
          <c:order val="1"/>
          <c:tx>
            <c:strRef>
              <c:f>'RAN Market Shares'!$B$23</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Shares'!$C$23:$G$23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4D-4CF0-B202-C71052976A7A}"/>
            </c:ext>
          </c:extLst>
        </c:ser>
        <c:ser>
          <c:idx val="2"/>
          <c:order val="2"/>
          <c:tx>
            <c:strRef>
              <c:f>'RAN Market Shares'!$B$24</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Shares'!$C$24:$G$24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4D-4CF0-B202-C71052976A7A}"/>
            </c:ext>
          </c:extLst>
        </c:ser>
        <c:ser>
          <c:idx val="3"/>
          <c:order val="3"/>
          <c:tx>
            <c:strRef>
              <c:f>'RAN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Shares'!$C$25:$G$25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104D-4CF0-B202-C71052976A7A}"/>
            </c:ext>
          </c:extLst>
        </c:ser>
        <c:ser>
          <c:idx val="4"/>
          <c:order val="4"/>
          <c:tx>
            <c:strRef>
              <c:f>'RAN Market Shares'!$B$26</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Shares'!$C$26:$G$26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104D-4CF0-B202-C71052976A7A}"/>
            </c:ext>
          </c:extLst>
        </c:ser>
        <c:ser>
          <c:idx val="5"/>
          <c:order val="5"/>
          <c:tx>
            <c:strRef>
              <c:f>'RAN Market Shares'!$B$27</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Shares'!$C$27:$G$27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104D-4CF0-B202-C71052976A7A}"/>
            </c:ext>
          </c:extLst>
        </c:ser>
        <c:ser>
          <c:idx val="6"/>
          <c:order val="6"/>
          <c:tx>
            <c:strRef>
              <c:f>'RAN Market Shares'!$B$28</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Shares'!$C$28:$G$28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104D-4CF0-B202-C71052976A7A}"/>
            </c:ext>
          </c:extLst>
        </c:ser>
        <c:ser>
          <c:idx val="7"/>
          <c:order val="7"/>
          <c:tx>
            <c:strRef>
              <c:f>'RAN Market Shares'!$B$29</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'RAN Market Shares'!$C$21:$G$21</c:f>
              <c:numCache>
                <c:formatCode>General</c:formatCode>
                <c:ptCount val="5"/>
                <c:pt idx="0">
                  <c:v>2016</c:v>
                </c:pt>
                <c:pt idx="1">
                  <c:v>2017</c:v>
                </c:pt>
                <c:pt idx="2">
                  <c:v>2018</c:v>
                </c:pt>
                <c:pt idx="3">
                  <c:v>2019</c:v>
                </c:pt>
                <c:pt idx="4">
                  <c:v>2020</c:v>
                </c:pt>
              </c:numCache>
            </c:numRef>
          </c:cat>
          <c:val>
            <c:numRef>
              <c:f>'RAN Market Shares'!$C$29:$G$29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AE-4203-9509-A47B551BBE54}"/>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3G/4G/5G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Subscribers!$B$61</c:f>
              <c:strCache>
                <c:ptCount val="1"/>
                <c:pt idx="0">
                  <c:v>3G</c:v>
                </c:pt>
              </c:strCache>
            </c:strRef>
          </c:tx>
          <c:spPr>
            <a:solidFill>
              <a:schemeClr val="accent5"/>
            </a:solidFill>
            <a:ln>
              <a:noFill/>
            </a:ln>
            <a:effectLst/>
          </c:spPr>
          <c:invertIfNegative val="0"/>
          <c:cat>
            <c:numRef>
              <c:f>Subscribers!$C$60:$I$60</c:f>
              <c:numCache>
                <c:formatCode>General</c:formatCode>
                <c:ptCount val="7"/>
                <c:pt idx="0">
                  <c:v>2014</c:v>
                </c:pt>
                <c:pt idx="1">
                  <c:v>2015</c:v>
                </c:pt>
                <c:pt idx="2">
                  <c:v>2016</c:v>
                </c:pt>
                <c:pt idx="3">
                  <c:v>2017</c:v>
                </c:pt>
                <c:pt idx="4">
                  <c:v>2018</c:v>
                </c:pt>
                <c:pt idx="5">
                  <c:v>2019</c:v>
                </c:pt>
                <c:pt idx="6">
                  <c:v>2020</c:v>
                </c:pt>
              </c:numCache>
            </c:numRef>
          </c:cat>
          <c:val>
            <c:numRef>
              <c:f>Subscribers!$C$61:$I$61</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0C5-4C31-8320-037D91914708}"/>
            </c:ext>
          </c:extLst>
        </c:ser>
        <c:ser>
          <c:idx val="2"/>
          <c:order val="1"/>
          <c:tx>
            <c:strRef>
              <c:f>Subscribers!$B$63</c:f>
              <c:strCache>
                <c:ptCount val="1"/>
                <c:pt idx="0">
                  <c:v>4G</c:v>
                </c:pt>
              </c:strCache>
            </c:strRef>
          </c:tx>
          <c:spPr>
            <a:solidFill>
              <a:schemeClr val="accent6"/>
            </a:solidFill>
            <a:ln>
              <a:noFill/>
            </a:ln>
            <a:effectLst/>
          </c:spPr>
          <c:invertIfNegative val="0"/>
          <c:cat>
            <c:numRef>
              <c:f>Subscribers!$C$60:$I$60</c:f>
              <c:numCache>
                <c:formatCode>General</c:formatCode>
                <c:ptCount val="7"/>
                <c:pt idx="0">
                  <c:v>2014</c:v>
                </c:pt>
                <c:pt idx="1">
                  <c:v>2015</c:v>
                </c:pt>
                <c:pt idx="2">
                  <c:v>2016</c:v>
                </c:pt>
                <c:pt idx="3">
                  <c:v>2017</c:v>
                </c:pt>
                <c:pt idx="4">
                  <c:v>2018</c:v>
                </c:pt>
                <c:pt idx="5">
                  <c:v>2019</c:v>
                </c:pt>
                <c:pt idx="6">
                  <c:v>2020</c:v>
                </c:pt>
              </c:numCache>
            </c:numRef>
          </c:cat>
          <c:val>
            <c:numRef>
              <c:f>Subscribers!$C$63:$I$63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40C5-4C31-8320-037D91914708}"/>
            </c:ext>
          </c:extLst>
        </c:ser>
        <c:ser>
          <c:idx val="4"/>
          <c:order val="2"/>
          <c:tx>
            <c:strRef>
              <c:f>Subscribers!$B$65</c:f>
              <c:strCache>
                <c:ptCount val="1"/>
                <c:pt idx="0">
                  <c:v>5G</c:v>
                </c:pt>
              </c:strCache>
            </c:strRef>
          </c:tx>
          <c:spPr>
            <a:solidFill>
              <a:schemeClr val="accent2"/>
            </a:solidFill>
            <a:ln>
              <a:noFill/>
            </a:ln>
            <a:effectLst/>
          </c:spPr>
          <c:invertIfNegative val="0"/>
          <c:cat>
            <c:numRef>
              <c:f>Subscribers!$C$60:$I$60</c:f>
              <c:numCache>
                <c:formatCode>General</c:formatCode>
                <c:ptCount val="7"/>
                <c:pt idx="0">
                  <c:v>2014</c:v>
                </c:pt>
                <c:pt idx="1">
                  <c:v>2015</c:v>
                </c:pt>
                <c:pt idx="2">
                  <c:v>2016</c:v>
                </c:pt>
                <c:pt idx="3">
                  <c:v>2017</c:v>
                </c:pt>
                <c:pt idx="4">
                  <c:v>2018</c:v>
                </c:pt>
                <c:pt idx="5">
                  <c:v>2019</c:v>
                </c:pt>
                <c:pt idx="6">
                  <c:v>2020</c:v>
                </c:pt>
              </c:numCache>
            </c:numRef>
          </c:cat>
          <c:val>
            <c:numRef>
              <c:f>Subscribers!$C$65:$I$65</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40C5-4C31-8320-037D91914708}"/>
            </c:ext>
          </c:extLst>
        </c:ser>
        <c:dLbls>
          <c:showLegendKey val="0"/>
          <c:showVal val="0"/>
          <c:showCatName val="0"/>
          <c:showSerName val="0"/>
          <c:showPercent val="0"/>
          <c:showBubbleSize val="0"/>
        </c:dLbls>
        <c:gapWidth val="150"/>
        <c:overlap val="100"/>
        <c:axId val="1277899232"/>
        <c:axId val="1209656560"/>
      </c:barChart>
      <c:catAx>
        <c:axId val="127789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56560"/>
        <c:crosses val="autoZero"/>
        <c:auto val="1"/>
        <c:lblAlgn val="ctr"/>
        <c:lblOffset val="100"/>
        <c:noMultiLvlLbl val="0"/>
      </c:catAx>
      <c:valAx>
        <c:axId val="12096565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89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Operator Capex (JPY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Capex!$B$9</c:f>
              <c:strCache>
                <c:ptCount val="1"/>
                <c:pt idx="0">
                  <c:v>NTT DOCOMO</c:v>
                </c:pt>
              </c:strCache>
            </c:strRef>
          </c:tx>
          <c:spPr>
            <a:solidFill>
              <a:schemeClr val="accent1"/>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Capex!$C$9:$K$9</c:f>
              <c:numCache>
                <c:formatCode>_-[$¥-411]* #,##0_-;\-[$¥-411]* #,##0_-;_-[$¥-411]* "-"??_-;_-@_-</c:formatCode>
                <c:ptCount val="9"/>
              </c:numCache>
            </c:numRef>
          </c:val>
          <c:extLst>
            <c:ext xmlns:c16="http://schemas.microsoft.com/office/drawing/2014/chart" uri="{C3380CC4-5D6E-409C-BE32-E72D297353CC}">
              <c16:uniqueId val="{00000000-CD5B-4C12-80E0-56CF47F262E7}"/>
            </c:ext>
          </c:extLst>
        </c:ser>
        <c:ser>
          <c:idx val="1"/>
          <c:order val="1"/>
          <c:tx>
            <c:strRef>
              <c:f>Capex!$B$10</c:f>
              <c:strCache>
                <c:ptCount val="1"/>
                <c:pt idx="0">
                  <c:v>KDDI</c:v>
                </c:pt>
              </c:strCache>
            </c:strRef>
          </c:tx>
          <c:spPr>
            <a:solidFill>
              <a:schemeClr val="accent1">
                <a:lumMod val="40000"/>
                <a:lumOff val="60000"/>
              </a:schemeClr>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Capex!$C$10:$K$10</c:f>
              <c:numCache>
                <c:formatCode>_-[$¥-411]* #,##0_-;\-[$¥-411]* #,##0_-;_-[$¥-411]* "-"??_-;_-@_-</c:formatCode>
                <c:ptCount val="9"/>
              </c:numCache>
            </c:numRef>
          </c:val>
          <c:extLst>
            <c:ext xmlns:c16="http://schemas.microsoft.com/office/drawing/2014/chart" uri="{C3380CC4-5D6E-409C-BE32-E72D297353CC}">
              <c16:uniqueId val="{00000001-CD5B-4C12-80E0-56CF47F262E7}"/>
            </c:ext>
          </c:extLst>
        </c:ser>
        <c:ser>
          <c:idx val="2"/>
          <c:order val="2"/>
          <c:tx>
            <c:strRef>
              <c:f>Capex!$B$11</c:f>
              <c:strCache>
                <c:ptCount val="1"/>
                <c:pt idx="0">
                  <c:v>Softbank</c:v>
                </c:pt>
              </c:strCache>
            </c:strRef>
          </c:tx>
          <c:spPr>
            <a:solidFill>
              <a:schemeClr val="accent3"/>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Capex!$C$11:$K$11</c:f>
              <c:numCache>
                <c:formatCode>_-[$¥-411]* #,##0_-;\-[$¥-411]* #,##0_-;_-[$¥-411]* "-"??_-;_-@_-</c:formatCode>
                <c:ptCount val="9"/>
              </c:numCache>
            </c:numRef>
          </c:val>
          <c:extLst>
            <c:ext xmlns:c16="http://schemas.microsoft.com/office/drawing/2014/chart" uri="{C3380CC4-5D6E-409C-BE32-E72D297353CC}">
              <c16:uniqueId val="{00000005-CD5B-4C12-80E0-56CF47F262E7}"/>
            </c:ext>
          </c:extLst>
        </c:ser>
        <c:ser>
          <c:idx val="3"/>
          <c:order val="3"/>
          <c:tx>
            <c:strRef>
              <c:f>Capex!$B$12</c:f>
              <c:strCache>
                <c:ptCount val="1"/>
                <c:pt idx="0">
                  <c:v>Rakuten Mobile</c:v>
                </c:pt>
              </c:strCache>
            </c:strRef>
          </c:tx>
          <c:spPr>
            <a:solidFill>
              <a:schemeClr val="accent4">
                <a:lumMod val="60000"/>
                <a:lumOff val="40000"/>
              </a:schemeClr>
            </a:solidFill>
            <a:ln>
              <a:noFill/>
            </a:ln>
            <a:effectLst/>
          </c:spPr>
          <c:invertIfNegative val="0"/>
          <c:cat>
            <c:numRef>
              <c:f>Capex!$C$8:$K$8</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Capex!$C$12:$K$12</c:f>
              <c:numCache>
                <c:formatCode>_-[$¥-411]* #,##0_-;\-[$¥-411]* #,##0_-;_-[$¥-411]* "-"??_-;_-@_-</c:formatCode>
                <c:ptCount val="9"/>
              </c:numCache>
            </c:numRef>
          </c:val>
          <c:extLst>
            <c:ext xmlns:c16="http://schemas.microsoft.com/office/drawing/2014/chart" uri="{C3380CC4-5D6E-409C-BE32-E72D297353CC}">
              <c16:uniqueId val="{00000001-9DD1-49F2-B6A0-75120FFFE9FD}"/>
            </c:ext>
          </c:extLst>
        </c:ser>
        <c:dLbls>
          <c:showLegendKey val="0"/>
          <c:showVal val="0"/>
          <c:showCatName val="0"/>
          <c:showSerName val="0"/>
          <c:showPercent val="0"/>
          <c:showBubbleSize val="0"/>
        </c:dLbls>
        <c:gapWidth val="150"/>
        <c:overlap val="100"/>
        <c:axId val="667462495"/>
        <c:axId val="575586863"/>
      </c:barChart>
      <c:catAx>
        <c:axId val="667462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86863"/>
        <c:crosses val="autoZero"/>
        <c:auto val="1"/>
        <c:lblAlgn val="ctr"/>
        <c:lblOffset val="100"/>
        <c:noMultiLvlLbl val="0"/>
      </c:catAx>
      <c:valAx>
        <c:axId val="575586863"/>
        <c:scaling>
          <c:orientation val="minMax"/>
        </c:scaling>
        <c:delete val="0"/>
        <c:axPos val="l"/>
        <c:majorGridlines>
          <c:spPr>
            <a:ln w="9525" cap="flat" cmpd="sng" algn="ctr">
              <a:solidFill>
                <a:schemeClr val="tx1">
                  <a:lumMod val="15000"/>
                  <a:lumOff val="85000"/>
                </a:schemeClr>
              </a:solidFill>
              <a:round/>
            </a:ln>
            <a:effectLst/>
          </c:spPr>
        </c:majorGridlines>
        <c:numFmt formatCode="_-[$¥-411]* #,##0_-;\-[$¥-411]* #,##0_-;_-[$¥-411]*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462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4G and 5G BTS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Stations'!$B$56</c:f>
              <c:strCache>
                <c:ptCount val="1"/>
                <c:pt idx="0">
                  <c:v>4G</c:v>
                </c:pt>
              </c:strCache>
            </c:strRef>
          </c:tx>
          <c:spPr>
            <a:solidFill>
              <a:schemeClr val="accent6"/>
            </a:solidFill>
            <a:ln>
              <a:noFill/>
            </a:ln>
            <a:effectLst/>
          </c:spPr>
          <c:invertIfNegative val="0"/>
          <c:cat>
            <c:numRef>
              <c:f>'Base Stations'!$C$55:$M$55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Stations'!$C$56:$M$56</c:f>
              <c:numCache>
                <c:formatCode>_(* #,##0_);_(* \(#,##0\);_(* "-"??_);_(@_)</c:formatCode>
                <c:ptCount val="11"/>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4AE-4F96-87EF-F413F7103FB3}"/>
            </c:ext>
          </c:extLst>
        </c:ser>
        <c:ser>
          <c:idx val="1"/>
          <c:order val="1"/>
          <c:tx>
            <c:strRef>
              <c:f>'Base Stations'!$B$57</c:f>
              <c:strCache>
                <c:ptCount val="1"/>
                <c:pt idx="0">
                  <c:v>5G</c:v>
                </c:pt>
              </c:strCache>
            </c:strRef>
          </c:tx>
          <c:spPr>
            <a:solidFill>
              <a:srgbClr val="FFC000"/>
            </a:solidFill>
            <a:ln>
              <a:noFill/>
            </a:ln>
            <a:effectLst/>
          </c:spPr>
          <c:invertIfNegative val="0"/>
          <c:cat>
            <c:numRef>
              <c:f>'Base Stations'!$C$55:$M$55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Stations'!$C$57:$M$57</c:f>
              <c:numCache>
                <c:formatCode>_(* #,##0_);_(* \(#,##0\);_(* "-"??_);_(@_)</c:formatCode>
                <c:ptCount val="11"/>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66664287"/>
        <c:axId val="2087937487"/>
      </c:barChart>
      <c:catAx>
        <c:axId val="16666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37487"/>
        <c:crosses val="autoZero"/>
        <c:auto val="1"/>
        <c:lblAlgn val="ctr"/>
        <c:lblOffset val="100"/>
        <c:noMultiLvlLbl val="0"/>
      </c:catAx>
      <c:valAx>
        <c:axId val="20879374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64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BTS Footprint in Japan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Stations'!$B$9</c:f>
              <c:strCache>
                <c:ptCount val="1"/>
                <c:pt idx="0">
                  <c:v>NTT DOCOMO</c:v>
                </c:pt>
              </c:strCache>
            </c:strRef>
          </c:tx>
          <c:spPr>
            <a:solidFill>
              <a:schemeClr val="accent1"/>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Stations'!$C$9:$M$9</c:f>
              <c:numCache>
                <c:formatCode>_(* #,##0_);_(* \(#,##0\);_(* "-"??_);_(@_)</c:formatCode>
                <c:ptCount val="11"/>
              </c:numCache>
            </c:numRef>
          </c:val>
          <c:extLst>
            <c:ext xmlns:c16="http://schemas.microsoft.com/office/drawing/2014/chart" uri="{C3380CC4-5D6E-409C-BE32-E72D297353CC}">
              <c16:uniqueId val="{00000000-EF98-44EF-A373-29C94F26442B}"/>
            </c:ext>
          </c:extLst>
        </c:ser>
        <c:ser>
          <c:idx val="2"/>
          <c:order val="1"/>
          <c:tx>
            <c:strRef>
              <c:f>'Base Stations'!$B$11</c:f>
              <c:strCache>
                <c:ptCount val="1"/>
                <c:pt idx="0">
                  <c:v>KDDI</c:v>
                </c:pt>
              </c:strCache>
            </c:strRef>
          </c:tx>
          <c:spPr>
            <a:solidFill>
              <a:schemeClr val="accent1">
                <a:lumMod val="40000"/>
                <a:lumOff val="60000"/>
              </a:schemeClr>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Stations'!$C$11:$M$11</c:f>
              <c:numCache>
                <c:formatCode>_(* #,##0_);_(* \(#,##0\);_(* "-"??_);_(@_)</c:formatCode>
                <c:ptCount val="11"/>
              </c:numCache>
            </c:numRef>
          </c:val>
          <c:extLst>
            <c:ext xmlns:c16="http://schemas.microsoft.com/office/drawing/2014/chart" uri="{C3380CC4-5D6E-409C-BE32-E72D297353CC}">
              <c16:uniqueId val="{00000002-EF98-44EF-A373-29C94F26442B}"/>
            </c:ext>
          </c:extLst>
        </c:ser>
        <c:ser>
          <c:idx val="4"/>
          <c:order val="2"/>
          <c:tx>
            <c:strRef>
              <c:f>'Base Stations'!$B$13</c:f>
              <c:strCache>
                <c:ptCount val="1"/>
                <c:pt idx="0">
                  <c:v>Softbank</c:v>
                </c:pt>
              </c:strCache>
            </c:strRef>
          </c:tx>
          <c:spPr>
            <a:solidFill>
              <a:schemeClr val="accent3"/>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Stations'!$C$13:$M$13</c:f>
              <c:numCache>
                <c:formatCode>_(* #,##0_);_(* \(#,##0\);_(* "-"??_);_(@_)</c:formatCode>
                <c:ptCount val="11"/>
              </c:numCache>
            </c:numRef>
          </c:val>
          <c:extLst>
            <c:ext xmlns:c16="http://schemas.microsoft.com/office/drawing/2014/chart" uri="{C3380CC4-5D6E-409C-BE32-E72D297353CC}">
              <c16:uniqueId val="{00000004-EF98-44EF-A373-29C94F26442B}"/>
            </c:ext>
          </c:extLst>
        </c:ser>
        <c:ser>
          <c:idx val="6"/>
          <c:order val="3"/>
          <c:tx>
            <c:strRef>
              <c:f>'Base Stations'!$B$15</c:f>
              <c:strCache>
                <c:ptCount val="1"/>
                <c:pt idx="0">
                  <c:v>Rakuten Mobile</c:v>
                </c:pt>
              </c:strCache>
            </c:strRef>
          </c:tx>
          <c:spPr>
            <a:solidFill>
              <a:schemeClr val="accent4">
                <a:lumMod val="60000"/>
                <a:lumOff val="40000"/>
              </a:schemeClr>
            </a:solidFill>
            <a:ln>
              <a:noFill/>
            </a:ln>
            <a:effectLst/>
          </c:spPr>
          <c:invertIfNegative val="0"/>
          <c:cat>
            <c:numRef>
              <c:f>'Base Stations'!$C$8:$M$8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'Base Stations'!$C$15:$M$15</c:f>
              <c:numCache>
                <c:formatCode>_(* #,##0_);_(* \(#,##0\);_(* "-"??_);_(@_)</c:formatCode>
                <c:ptCount val="11"/>
              </c:numCache>
            </c:numRef>
          </c:val>
          <c:extLst>
            <c:ext xmlns:c16="http://schemas.microsoft.com/office/drawing/2014/chart" uri="{C3380CC4-5D6E-409C-BE32-E72D297353CC}">
              <c16:uniqueId val="{00000006-EF98-44EF-A373-29C94F26442B}"/>
            </c:ext>
          </c:extLst>
        </c:ser>
        <c:dLbls>
          <c:showLegendKey val="0"/>
          <c:showVal val="0"/>
          <c:showCatName val="0"/>
          <c:showSerName val="0"/>
          <c:showPercent val="0"/>
          <c:showBubbleSize val="0"/>
        </c:dLbls>
        <c:gapWidth val="150"/>
        <c:overlap val="100"/>
        <c:axId val="941575632"/>
        <c:axId val="945139648"/>
      </c:barChart>
      <c:catAx>
        <c:axId val="94157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139648"/>
        <c:crosses val="autoZero"/>
        <c:auto val="1"/>
        <c:lblAlgn val="ctr"/>
        <c:lblOffset val="100"/>
        <c:noMultiLvlLbl val="0"/>
      </c:catAx>
      <c:valAx>
        <c:axId val="945139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57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Market in Japan ($M) - 4G vs. 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RAN!$B$20</c:f>
              <c:strCache>
                <c:ptCount val="1"/>
                <c:pt idx="0">
                  <c:v>4G eNodeB</c:v>
                </c:pt>
              </c:strCache>
            </c:strRef>
          </c:tx>
          <c:spPr>
            <a:solidFill>
              <a:schemeClr val="accent1"/>
            </a:solidFill>
            <a:ln>
              <a:noFill/>
            </a:ln>
            <a:effectLst/>
          </c:spPr>
          <c:invertIfNegative val="0"/>
          <c:cat>
            <c:numRef>
              <c:f>RAN!$C$19:$M$19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RAN!$C$20:$M$20</c:f>
              <c:numCache>
                <c:formatCode>_("$"* #,##0_);_("$"* \(#,##0\);_("$"* "-"??_);_(@_)</c:formatCode>
                <c:ptCount val="11"/>
                <c:pt idx="0">
                  <c:v>0</c:v>
                </c:pt>
              </c:numCache>
            </c:numRef>
          </c:val>
          <c:extLst>
            <c:ext xmlns:c16="http://schemas.microsoft.com/office/drawing/2014/chart" uri="{C3380CC4-5D6E-409C-BE32-E72D297353CC}">
              <c16:uniqueId val="{00000000-95C2-47FE-BC80-0778A17D1E8C}"/>
            </c:ext>
          </c:extLst>
        </c:ser>
        <c:ser>
          <c:idx val="2"/>
          <c:order val="1"/>
          <c:tx>
            <c:strRef>
              <c:f>RAN!$B$22</c:f>
              <c:strCache>
                <c:ptCount val="1"/>
                <c:pt idx="0">
                  <c:v>5G NR/gNB</c:v>
                </c:pt>
              </c:strCache>
            </c:strRef>
          </c:tx>
          <c:spPr>
            <a:solidFill>
              <a:schemeClr val="accent3"/>
            </a:solidFill>
            <a:ln>
              <a:noFill/>
            </a:ln>
            <a:effectLst/>
          </c:spPr>
          <c:invertIfNegative val="0"/>
          <c:cat>
            <c:numRef>
              <c:f>RAN!$C$19:$M$19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RAN!$C$22:$M$22</c:f>
              <c:numCache>
                <c:formatCode>_("$"* #,##0_);_("$"* \(#,##0\);_("$"* "-"??_);_(@_)</c:formatCode>
                <c:ptCount val="11"/>
                <c:pt idx="0">
                  <c:v>0</c:v>
                </c:pt>
              </c:numCache>
            </c:numRef>
          </c:val>
          <c:extLst>
            <c:ext xmlns:c16="http://schemas.microsoft.com/office/drawing/2014/chart" uri="{C3380CC4-5D6E-409C-BE32-E72D297353CC}">
              <c16:uniqueId val="{00000002-95C2-47FE-BC80-0778A17D1E8C}"/>
            </c:ext>
          </c:extLst>
        </c:ser>
        <c:dLbls>
          <c:showLegendKey val="0"/>
          <c:showVal val="0"/>
          <c:showCatName val="0"/>
          <c:showSerName val="0"/>
          <c:showPercent val="0"/>
          <c:showBubbleSize val="0"/>
        </c:dLbls>
        <c:gapWidth val="150"/>
        <c:overlap val="100"/>
        <c:axId val="1881546031"/>
        <c:axId val="2089409215"/>
      </c:barChart>
      <c:catAx>
        <c:axId val="1881546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409215"/>
        <c:crosses val="autoZero"/>
        <c:auto val="1"/>
        <c:lblAlgn val="ctr"/>
        <c:lblOffset val="100"/>
        <c:noMultiLvlLbl val="0"/>
      </c:catAx>
      <c:valAx>
        <c:axId val="208940921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1546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Outdoor vs. Indoor according to 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RAN!$B$54</c:f>
              <c:strCache>
                <c:ptCount val="1"/>
                <c:pt idx="0">
                  <c:v>Outdoor</c:v>
                </c:pt>
              </c:strCache>
            </c:strRef>
          </c:tx>
          <c:spPr>
            <a:ln w="28575" cap="rnd">
              <a:solidFill>
                <a:schemeClr val="accent1"/>
              </a:solidFill>
              <a:round/>
            </a:ln>
            <a:effectLst/>
          </c:spPr>
          <c:marker>
            <c:symbol val="none"/>
          </c:marker>
          <c:cat>
            <c:numRef>
              <c:f>RAN!$F$53:$M$53</c:f>
              <c:numCache>
                <c:formatCode>General</c:formatCode>
                <c:ptCount val="8"/>
                <c:pt idx="0">
                  <c:v>2019</c:v>
                </c:pt>
                <c:pt idx="1">
                  <c:v>2020</c:v>
                </c:pt>
                <c:pt idx="2">
                  <c:v>2021</c:v>
                </c:pt>
                <c:pt idx="3">
                  <c:v>2022</c:v>
                </c:pt>
                <c:pt idx="4">
                  <c:v>2023</c:v>
                </c:pt>
                <c:pt idx="5">
                  <c:v>2024</c:v>
                </c:pt>
                <c:pt idx="6">
                  <c:v>2025</c:v>
                </c:pt>
                <c:pt idx="7">
                  <c:v>2026</c:v>
                </c:pt>
              </c:numCache>
            </c:numRef>
          </c:cat>
          <c:val>
            <c:numRef>
              <c:f>RAN!$F$54:$M$54</c:f>
              <c:numCache>
                <c:formatCode>0%</c:formatCode>
                <c:ptCount val="8"/>
              </c:numCache>
            </c:numRef>
          </c:val>
          <c:smooth val="0"/>
          <c:extLst>
            <c:ext xmlns:c16="http://schemas.microsoft.com/office/drawing/2014/chart" uri="{C3380CC4-5D6E-409C-BE32-E72D297353CC}">
              <c16:uniqueId val="{00000000-BE99-4EA5-A77A-3F4CBF4EAAE3}"/>
            </c:ext>
          </c:extLst>
        </c:ser>
        <c:ser>
          <c:idx val="1"/>
          <c:order val="1"/>
          <c:tx>
            <c:strRef>
              <c:f>RAN!$B$55</c:f>
              <c:strCache>
                <c:ptCount val="1"/>
                <c:pt idx="0">
                  <c:v>Indoor</c:v>
                </c:pt>
              </c:strCache>
            </c:strRef>
          </c:tx>
          <c:spPr>
            <a:ln w="28575" cap="rnd">
              <a:solidFill>
                <a:schemeClr val="accent2"/>
              </a:solidFill>
              <a:round/>
            </a:ln>
            <a:effectLst/>
          </c:spPr>
          <c:marker>
            <c:symbol val="none"/>
          </c:marker>
          <c:cat>
            <c:numRef>
              <c:f>RAN!$F$53:$M$53</c:f>
              <c:numCache>
                <c:formatCode>General</c:formatCode>
                <c:ptCount val="8"/>
                <c:pt idx="0">
                  <c:v>2019</c:v>
                </c:pt>
                <c:pt idx="1">
                  <c:v>2020</c:v>
                </c:pt>
                <c:pt idx="2">
                  <c:v>2021</c:v>
                </c:pt>
                <c:pt idx="3">
                  <c:v>2022</c:v>
                </c:pt>
                <c:pt idx="4">
                  <c:v>2023</c:v>
                </c:pt>
                <c:pt idx="5">
                  <c:v>2024</c:v>
                </c:pt>
                <c:pt idx="6">
                  <c:v>2025</c:v>
                </c:pt>
                <c:pt idx="7">
                  <c:v>2026</c:v>
                </c:pt>
              </c:numCache>
            </c:numRef>
          </c:cat>
          <c:val>
            <c:numRef>
              <c:f>RAN!$F$55:$M$55</c:f>
              <c:numCache>
                <c:formatCode>0%</c:formatCode>
                <c:ptCount val="8"/>
              </c:numCache>
            </c:numRef>
          </c:val>
          <c:smooth val="0"/>
          <c:extLst>
            <c:ext xmlns:c16="http://schemas.microsoft.com/office/drawing/2014/chart" uri="{C3380CC4-5D6E-409C-BE32-E72D297353CC}">
              <c16:uniqueId val="{00000001-BE99-4EA5-A77A-3F4CBF4EAAE3}"/>
            </c:ext>
          </c:extLst>
        </c:ser>
        <c:dLbls>
          <c:showLegendKey val="0"/>
          <c:showVal val="0"/>
          <c:showCatName val="0"/>
          <c:showSerName val="0"/>
          <c:showPercent val="0"/>
          <c:showBubbleSize val="0"/>
        </c:dLbls>
        <c:smooth val="0"/>
        <c:axId val="1265725376"/>
        <c:axId val="1275398656"/>
      </c:lineChart>
      <c:catAx>
        <c:axId val="126572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98656"/>
        <c:crosses val="autoZero"/>
        <c:auto val="1"/>
        <c:lblAlgn val="ctr"/>
        <c:lblOffset val="100"/>
        <c:noMultiLvlLbl val="0"/>
      </c:catAx>
      <c:valAx>
        <c:axId val="12753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725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Open RAN penetration of total 5G BTS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RAN!$B$80</c:f>
              <c:strCache>
                <c:ptCount val="1"/>
                <c:pt idx="0">
                  <c:v>Traditional RAN</c:v>
                </c:pt>
              </c:strCache>
            </c:strRef>
          </c:tx>
          <c:spPr>
            <a:solidFill>
              <a:schemeClr val="accent1"/>
            </a:solidFill>
            <a:ln>
              <a:noFill/>
            </a:ln>
            <a:effectLst/>
          </c:spPr>
          <c:invertIfNegative val="0"/>
          <c:cat>
            <c:numRef>
              <c:f>RAN!$F$78:$M$78</c:f>
              <c:numCache>
                <c:formatCode>General</c:formatCode>
                <c:ptCount val="8"/>
                <c:pt idx="0">
                  <c:v>2019</c:v>
                </c:pt>
                <c:pt idx="1">
                  <c:v>2020</c:v>
                </c:pt>
                <c:pt idx="2">
                  <c:v>2021</c:v>
                </c:pt>
                <c:pt idx="3">
                  <c:v>2022</c:v>
                </c:pt>
                <c:pt idx="4">
                  <c:v>2023</c:v>
                </c:pt>
                <c:pt idx="5">
                  <c:v>2024</c:v>
                </c:pt>
                <c:pt idx="6">
                  <c:v>2025</c:v>
                </c:pt>
                <c:pt idx="7">
                  <c:v>2026</c:v>
                </c:pt>
              </c:numCache>
            </c:numRef>
          </c:cat>
          <c:val>
            <c:numRef>
              <c:f>RAN!$F$80:$M$80</c:f>
              <c:numCache>
                <c:formatCode>_(* #,##0_);_(* \(#,##0\);_(* "-"??_);_(@_)</c:formatCode>
                <c:ptCount val="8"/>
              </c:numCache>
            </c:numRef>
          </c:val>
          <c:extLst>
            <c:ext xmlns:c16="http://schemas.microsoft.com/office/drawing/2014/chart" uri="{C3380CC4-5D6E-409C-BE32-E72D297353CC}">
              <c16:uniqueId val="{00000000-07B8-40D6-A6A0-91FCEB1BAA08}"/>
            </c:ext>
          </c:extLst>
        </c:ser>
        <c:ser>
          <c:idx val="1"/>
          <c:order val="1"/>
          <c:tx>
            <c:strRef>
              <c:f>RAN!$B$81</c:f>
              <c:strCache>
                <c:ptCount val="1"/>
                <c:pt idx="0">
                  <c:v>Open RAN Rakuten Mobile</c:v>
                </c:pt>
              </c:strCache>
            </c:strRef>
          </c:tx>
          <c:spPr>
            <a:solidFill>
              <a:schemeClr val="accent2"/>
            </a:solidFill>
            <a:ln>
              <a:noFill/>
            </a:ln>
            <a:effectLst/>
          </c:spPr>
          <c:invertIfNegative val="0"/>
          <c:cat>
            <c:numRef>
              <c:f>RAN!$F$78:$M$78</c:f>
              <c:numCache>
                <c:formatCode>General</c:formatCode>
                <c:ptCount val="8"/>
                <c:pt idx="0">
                  <c:v>2019</c:v>
                </c:pt>
                <c:pt idx="1">
                  <c:v>2020</c:v>
                </c:pt>
                <c:pt idx="2">
                  <c:v>2021</c:v>
                </c:pt>
                <c:pt idx="3">
                  <c:v>2022</c:v>
                </c:pt>
                <c:pt idx="4">
                  <c:v>2023</c:v>
                </c:pt>
                <c:pt idx="5">
                  <c:v>2024</c:v>
                </c:pt>
                <c:pt idx="6">
                  <c:v>2025</c:v>
                </c:pt>
                <c:pt idx="7">
                  <c:v>2026</c:v>
                </c:pt>
              </c:numCache>
            </c:numRef>
          </c:cat>
          <c:val>
            <c:numRef>
              <c:f>RAN!$F$81:$M$81</c:f>
              <c:numCache>
                <c:formatCode>_(* #,##0_);_(* \(#,##0\);_(* "-"??_);_(@_)</c:formatCode>
                <c:ptCount val="8"/>
              </c:numCache>
            </c:numRef>
          </c:val>
          <c:extLst>
            <c:ext xmlns:c16="http://schemas.microsoft.com/office/drawing/2014/chart" uri="{C3380CC4-5D6E-409C-BE32-E72D297353CC}">
              <c16:uniqueId val="{00000001-07B8-40D6-A6A0-91FCEB1BAA08}"/>
            </c:ext>
          </c:extLst>
        </c:ser>
        <c:ser>
          <c:idx val="2"/>
          <c:order val="2"/>
          <c:tx>
            <c:strRef>
              <c:f>RAN!$B$82</c:f>
              <c:strCache>
                <c:ptCount val="1"/>
                <c:pt idx="0">
                  <c:v>Open RAN Rest of MNOs</c:v>
                </c:pt>
              </c:strCache>
            </c:strRef>
          </c:tx>
          <c:spPr>
            <a:solidFill>
              <a:schemeClr val="accent3"/>
            </a:solidFill>
            <a:ln>
              <a:noFill/>
            </a:ln>
            <a:effectLst/>
          </c:spPr>
          <c:invertIfNegative val="0"/>
          <c:cat>
            <c:numRef>
              <c:f>RAN!$F$78:$M$78</c:f>
              <c:numCache>
                <c:formatCode>General</c:formatCode>
                <c:ptCount val="8"/>
                <c:pt idx="0">
                  <c:v>2019</c:v>
                </c:pt>
                <c:pt idx="1">
                  <c:v>2020</c:v>
                </c:pt>
                <c:pt idx="2">
                  <c:v>2021</c:v>
                </c:pt>
                <c:pt idx="3">
                  <c:v>2022</c:v>
                </c:pt>
                <c:pt idx="4">
                  <c:v>2023</c:v>
                </c:pt>
                <c:pt idx="5">
                  <c:v>2024</c:v>
                </c:pt>
                <c:pt idx="6">
                  <c:v>2025</c:v>
                </c:pt>
                <c:pt idx="7">
                  <c:v>2026</c:v>
                </c:pt>
              </c:numCache>
            </c:numRef>
          </c:cat>
          <c:val>
            <c:numRef>
              <c:f>RAN!$F$82:$M$82</c:f>
              <c:numCache>
                <c:formatCode>_(* #,##0_);_(* \(#,##0\);_(* "-"??_);_(@_)</c:formatCode>
                <c:ptCount val="8"/>
              </c:numCache>
            </c:numRef>
          </c:val>
          <c:extLst>
            <c:ext xmlns:c16="http://schemas.microsoft.com/office/drawing/2014/chart" uri="{C3380CC4-5D6E-409C-BE32-E72D297353CC}">
              <c16:uniqueId val="{00000005-07B8-40D6-A6A0-91FCEB1BAA08}"/>
            </c:ext>
          </c:extLst>
        </c:ser>
        <c:dLbls>
          <c:showLegendKey val="0"/>
          <c:showVal val="0"/>
          <c:showCatName val="0"/>
          <c:showSerName val="0"/>
          <c:showPercent val="0"/>
          <c:showBubbleSize val="0"/>
        </c:dLbls>
        <c:gapWidth val="150"/>
        <c:overlap val="100"/>
        <c:axId val="1279341968"/>
        <c:axId val="1275425280"/>
      </c:barChart>
      <c:catAx>
        <c:axId val="127934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425280"/>
        <c:crosses val="autoZero"/>
        <c:auto val="1"/>
        <c:lblAlgn val="ctr"/>
        <c:lblOffset val="100"/>
        <c:noMultiLvlLbl val="0"/>
      </c:catAx>
      <c:valAx>
        <c:axId val="1275425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34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NR/gNB Unit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Comparison'!$B$9</c:f>
              <c:strCache>
                <c:ptCount val="1"/>
                <c:pt idx="0">
                  <c:v>Old Forecast</c:v>
                </c:pt>
              </c:strCache>
            </c:strRef>
          </c:tx>
          <c:spPr>
            <a:ln w="28575" cap="rnd">
              <a:solidFill>
                <a:schemeClr val="accent1"/>
              </a:solidFill>
              <a:round/>
            </a:ln>
            <a:effectLst/>
          </c:spPr>
          <c:marker>
            <c:symbol val="none"/>
          </c:marker>
          <c:cat>
            <c:numRef>
              <c:f>'Fcst Comparison'!$C$8:$J$8</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Comparison'!$C$9:$J$9</c:f>
              <c:numCache>
                <c:formatCode>_(* #,##0_);_(* \(#,##0\);_(* "-"??_);_(@_)</c:formatCode>
                <c:ptCount val="8"/>
              </c:numCache>
            </c:numRef>
          </c:val>
          <c:smooth val="0"/>
          <c:extLst>
            <c:ext xmlns:c16="http://schemas.microsoft.com/office/drawing/2014/chart" uri="{C3380CC4-5D6E-409C-BE32-E72D297353CC}">
              <c16:uniqueId val="{00000000-AEEE-4A69-983F-F4DED7807FF4}"/>
            </c:ext>
          </c:extLst>
        </c:ser>
        <c:ser>
          <c:idx val="2"/>
          <c:order val="1"/>
          <c:tx>
            <c:strRef>
              <c:f>'Fcst Comparison'!$B$11</c:f>
              <c:strCache>
                <c:ptCount val="1"/>
                <c:pt idx="0">
                  <c:v>New Forecast</c:v>
                </c:pt>
              </c:strCache>
            </c:strRef>
          </c:tx>
          <c:spPr>
            <a:ln w="28575" cap="rnd">
              <a:solidFill>
                <a:schemeClr val="accent3"/>
              </a:solidFill>
              <a:round/>
            </a:ln>
            <a:effectLst/>
          </c:spPr>
          <c:marker>
            <c:symbol val="none"/>
          </c:marker>
          <c:cat>
            <c:numRef>
              <c:f>'Fcst Comparison'!$C$8:$J$8</c:f>
              <c:numCache>
                <c:formatCode>General</c:formatCode>
                <c:ptCount val="8"/>
                <c:pt idx="0">
                  <c:v>2019</c:v>
                </c:pt>
                <c:pt idx="1">
                  <c:v>2020</c:v>
                </c:pt>
                <c:pt idx="2">
                  <c:v>2021</c:v>
                </c:pt>
                <c:pt idx="3">
                  <c:v>2022</c:v>
                </c:pt>
                <c:pt idx="4">
                  <c:v>2023</c:v>
                </c:pt>
                <c:pt idx="5">
                  <c:v>2024</c:v>
                </c:pt>
                <c:pt idx="6">
                  <c:v>2025</c:v>
                </c:pt>
                <c:pt idx="7">
                  <c:v>2026</c:v>
                </c:pt>
              </c:numCache>
            </c:numRef>
          </c:cat>
          <c:val>
            <c:numRef>
              <c:f>'Fcst Comparison'!$C$11:$J$11</c:f>
              <c:numCache>
                <c:formatCode>_(* #,##0_);_(* \(#,##0\);_(* "-"??_);_(@_)</c:formatCode>
                <c:ptCount val="8"/>
              </c:numCache>
            </c:numRef>
          </c:val>
          <c:smooth val="0"/>
          <c:extLst>
            <c:ext xmlns:c16="http://schemas.microsoft.com/office/drawing/2014/chart" uri="{C3380CC4-5D6E-409C-BE32-E72D297353CC}">
              <c16:uniqueId val="{00000002-AEEE-4A69-983F-F4DED7807FF4}"/>
            </c:ext>
          </c:extLst>
        </c:ser>
        <c:dLbls>
          <c:showLegendKey val="0"/>
          <c:showVal val="0"/>
          <c:showCatName val="0"/>
          <c:showSerName val="0"/>
          <c:showPercent val="0"/>
          <c:showBubbleSize val="0"/>
        </c:dLbls>
        <c:smooth val="0"/>
        <c:axId val="461411631"/>
        <c:axId val="461400399"/>
      </c:lineChart>
      <c:catAx>
        <c:axId val="461411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400399"/>
        <c:crosses val="autoZero"/>
        <c:auto val="1"/>
        <c:lblAlgn val="ctr"/>
        <c:lblOffset val="100"/>
        <c:noMultiLvlLbl val="0"/>
      </c:catAx>
      <c:valAx>
        <c:axId val="46140039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411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2141220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5715000"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6</xdr:col>
      <xdr:colOff>137160</xdr:colOff>
      <xdr:row>0</xdr:row>
      <xdr:rowOff>0</xdr:rowOff>
    </xdr:from>
    <xdr:ext cx="3795496" cy="851447"/>
    <xdr:pic>
      <xdr:nvPicPr>
        <xdr:cNvPr id="2" name="Picture 1">
          <a:extLst>
            <a:ext uri="{FF2B5EF4-FFF2-40B4-BE49-F238E27FC236}">
              <a16:creationId xmlns:a16="http://schemas.microsoft.com/office/drawing/2014/main" id="{8BF2D52D-583F-423B-8667-4A462CB2357C}"/>
            </a:ext>
          </a:extLst>
        </xdr:cNvPr>
        <xdr:cNvPicPr>
          <a:picLocks noChangeAspect="1"/>
        </xdr:cNvPicPr>
      </xdr:nvPicPr>
      <xdr:blipFill>
        <a:blip xmlns:r="http://schemas.openxmlformats.org/officeDocument/2006/relationships" r:embed="rId1"/>
        <a:stretch>
          <a:fillRect/>
        </a:stretch>
      </xdr:blipFill>
      <xdr:spPr>
        <a:xfrm>
          <a:off x="6088380" y="0"/>
          <a:ext cx="3795496" cy="85144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56032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247968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26776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274003</xdr:colOff>
      <xdr:row>0</xdr:row>
      <xdr:rowOff>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492423" y="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13</xdr:col>
      <xdr:colOff>387034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700954" y="0"/>
          <a:ext cx="3795496" cy="851447"/>
        </a:xfrm>
        <a:prstGeom prst="rect">
          <a:avLst/>
        </a:prstGeom>
      </xdr:spPr>
    </xdr:pic>
    <xdr:clientData/>
  </xdr:oneCellAnchor>
  <xdr:twoCellAnchor editAs="oneCell">
    <xdr:from>
      <xdr:col>9</xdr:col>
      <xdr:colOff>284480</xdr:colOff>
      <xdr:row>6</xdr:row>
      <xdr:rowOff>152400</xdr:rowOff>
    </xdr:from>
    <xdr:to>
      <xdr:col>19</xdr:col>
      <xdr:colOff>325120</xdr:colOff>
      <xdr:row>25</xdr:row>
      <xdr:rowOff>25400</xdr:rowOff>
    </xdr:to>
    <xdr:graphicFrame macro="">
      <xdr:nvGraphicFramePr>
        <xdr:cNvPr id="4" name="Chart 3">
          <a:extLst>
            <a:ext uri="{FF2B5EF4-FFF2-40B4-BE49-F238E27FC236}">
              <a16:creationId xmlns:a16="http://schemas.microsoft.com/office/drawing/2014/main" id="{941E7816-D803-4D83-A3FA-025C9C9CB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284480</xdr:colOff>
      <xdr:row>26</xdr:row>
      <xdr:rowOff>81280</xdr:rowOff>
    </xdr:from>
    <xdr:to>
      <xdr:col>19</xdr:col>
      <xdr:colOff>370840</xdr:colOff>
      <xdr:row>44</xdr:row>
      <xdr:rowOff>127000</xdr:rowOff>
    </xdr:to>
    <xdr:graphicFrame macro="">
      <xdr:nvGraphicFramePr>
        <xdr:cNvPr id="3" name="Chart 2">
          <a:extLst>
            <a:ext uri="{FF2B5EF4-FFF2-40B4-BE49-F238E27FC236}">
              <a16:creationId xmlns:a16="http://schemas.microsoft.com/office/drawing/2014/main" id="{D37C66F4-6E54-4797-9C68-D9F55AEB9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6</xdr:col>
      <xdr:colOff>508954</xdr:colOff>
      <xdr:row>0</xdr:row>
      <xdr:rowOff>0</xdr:rowOff>
    </xdr:from>
    <xdr:ext cx="3795496" cy="851447"/>
    <xdr:pic>
      <xdr:nvPicPr>
        <xdr:cNvPr id="2" name="Picture 1">
          <a:extLst>
            <a:ext uri="{FF2B5EF4-FFF2-40B4-BE49-F238E27FC236}">
              <a16:creationId xmlns:a16="http://schemas.microsoft.com/office/drawing/2014/main" id="{8501500D-6990-4908-A2BF-3C4D64428BF1}"/>
            </a:ext>
          </a:extLst>
        </xdr:cNvPr>
        <xdr:cNvPicPr>
          <a:picLocks noChangeAspect="1"/>
        </xdr:cNvPicPr>
      </xdr:nvPicPr>
      <xdr:blipFill>
        <a:blip xmlns:r="http://schemas.openxmlformats.org/officeDocument/2006/relationships" r:embed="rId1"/>
        <a:stretch>
          <a:fillRect/>
        </a:stretch>
      </xdr:blipFill>
      <xdr:spPr>
        <a:xfrm>
          <a:off x="5644834" y="0"/>
          <a:ext cx="3795496" cy="851447"/>
        </a:xfrm>
        <a:prstGeom prst="rect">
          <a:avLst/>
        </a:prstGeom>
      </xdr:spPr>
    </xdr:pic>
    <xdr:clientData/>
  </xdr:oneCellAnchor>
  <xdr:twoCellAnchor editAs="oneCell">
    <xdr:from>
      <xdr:col>1</xdr:col>
      <xdr:colOff>0</xdr:colOff>
      <xdr:row>16</xdr:row>
      <xdr:rowOff>10160</xdr:rowOff>
    </xdr:from>
    <xdr:to>
      <xdr:col>7</xdr:col>
      <xdr:colOff>449580</xdr:colOff>
      <xdr:row>34</xdr:row>
      <xdr:rowOff>147320</xdr:rowOff>
    </xdr:to>
    <xdr:graphicFrame macro="">
      <xdr:nvGraphicFramePr>
        <xdr:cNvPr id="4" name="Chart 3">
          <a:extLst>
            <a:ext uri="{FF2B5EF4-FFF2-40B4-BE49-F238E27FC236}">
              <a16:creationId xmlns:a16="http://schemas.microsoft.com/office/drawing/2014/main" id="{9376C9A5-6928-4B85-A6EC-D909BA5F7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10</xdr:row>
      <xdr:rowOff>0</xdr:rowOff>
    </xdr:from>
    <xdr:to>
      <xdr:col>13</xdr:col>
      <xdr:colOff>304800</xdr:colOff>
      <xdr:row>11</xdr:row>
      <xdr:rowOff>137160</xdr:rowOff>
    </xdr:to>
    <xdr:sp macro="" textlink="">
      <xdr:nvSpPr>
        <xdr:cNvPr id="12291" name="AutoShape 3">
          <a:extLst>
            <a:ext uri="{FF2B5EF4-FFF2-40B4-BE49-F238E27FC236}">
              <a16:creationId xmlns:a16="http://schemas.microsoft.com/office/drawing/2014/main" id="{13AC5CD5-C145-4730-ABFE-0CFE6AE293BD}"/>
            </a:ext>
          </a:extLst>
        </xdr:cNvPr>
        <xdr:cNvSpPr>
          <a:spLocks noChangeAspect="1" noChangeArrowheads="1"/>
        </xdr:cNvSpPr>
      </xdr:nvSpPr>
      <xdr:spPr bwMode="auto">
        <a:xfrm>
          <a:off x="13319760" y="161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xdr:row>
      <xdr:rowOff>0</xdr:rowOff>
    </xdr:from>
    <xdr:to>
      <xdr:col>13</xdr:col>
      <xdr:colOff>304800</xdr:colOff>
      <xdr:row>9</xdr:row>
      <xdr:rowOff>137160</xdr:rowOff>
    </xdr:to>
    <xdr:sp macro="" textlink="">
      <xdr:nvSpPr>
        <xdr:cNvPr id="12292" name="AutoShape 4">
          <a:extLst>
            <a:ext uri="{FF2B5EF4-FFF2-40B4-BE49-F238E27FC236}">
              <a16:creationId xmlns:a16="http://schemas.microsoft.com/office/drawing/2014/main" id="{096C46CA-0267-4005-9AA3-D5E26D22DD9C}"/>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xdr:row>
      <xdr:rowOff>0</xdr:rowOff>
    </xdr:from>
    <xdr:to>
      <xdr:col>13</xdr:col>
      <xdr:colOff>304800</xdr:colOff>
      <xdr:row>9</xdr:row>
      <xdr:rowOff>137160</xdr:rowOff>
    </xdr:to>
    <xdr:sp macro="" textlink="">
      <xdr:nvSpPr>
        <xdr:cNvPr id="12293" name="AutoShape 5">
          <a:extLst>
            <a:ext uri="{FF2B5EF4-FFF2-40B4-BE49-F238E27FC236}">
              <a16:creationId xmlns:a16="http://schemas.microsoft.com/office/drawing/2014/main" id="{4525F6C6-E157-47E2-989C-F743B8CC8E9D}"/>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xdr:row>
      <xdr:rowOff>0</xdr:rowOff>
    </xdr:from>
    <xdr:to>
      <xdr:col>13</xdr:col>
      <xdr:colOff>304800</xdr:colOff>
      <xdr:row>3</xdr:row>
      <xdr:rowOff>83820</xdr:rowOff>
    </xdr:to>
    <xdr:sp macro="" textlink="">
      <xdr:nvSpPr>
        <xdr:cNvPr id="12295" name="AutoShape 7">
          <a:extLst>
            <a:ext uri="{FF2B5EF4-FFF2-40B4-BE49-F238E27FC236}">
              <a16:creationId xmlns:a16="http://schemas.microsoft.com/office/drawing/2014/main" id="{3AF65674-FFF8-483C-9625-FA32E2AC946D}"/>
            </a:ext>
          </a:extLst>
        </xdr:cNvPr>
        <xdr:cNvSpPr>
          <a:spLocks noChangeAspect="1" noChangeArrowheads="1"/>
        </xdr:cNvSpPr>
      </xdr:nvSpPr>
      <xdr:spPr bwMode="auto">
        <a:xfrm>
          <a:off x="13319760" y="388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600394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11336974" y="0"/>
          <a:ext cx="3795496" cy="851447"/>
        </a:xfrm>
        <a:prstGeom prst="rect">
          <a:avLst/>
        </a:prstGeom>
      </xdr:spPr>
    </xdr:pic>
    <xdr:clientData/>
  </xdr:oneCellAnchor>
  <xdr:twoCellAnchor editAs="oneCell">
    <xdr:from>
      <xdr:col>1</xdr:col>
      <xdr:colOff>1442</xdr:colOff>
      <xdr:row>59</xdr:row>
      <xdr:rowOff>50252</xdr:rowOff>
    </xdr:from>
    <xdr:to>
      <xdr:col>7</xdr:col>
      <xdr:colOff>451022</xdr:colOff>
      <xdr:row>78</xdr:row>
      <xdr:rowOff>19772</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1442</xdr:colOff>
      <xdr:row>19</xdr:row>
      <xdr:rowOff>58960</xdr:rowOff>
    </xdr:from>
    <xdr:to>
      <xdr:col>7</xdr:col>
      <xdr:colOff>451022</xdr:colOff>
      <xdr:row>38</xdr:row>
      <xdr:rowOff>28480</xdr:rowOff>
    </xdr:to>
    <xdr:graphicFrame macro="">
      <xdr:nvGraphicFramePr>
        <xdr:cNvPr id="4" name="Chart 3">
          <a:extLst>
            <a:ext uri="{FF2B5EF4-FFF2-40B4-BE49-F238E27FC236}">
              <a16:creationId xmlns:a16="http://schemas.microsoft.com/office/drawing/2014/main" id="{44D0B63A-8B72-4D00-95A4-E4DD74972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9</xdr:col>
      <xdr:colOff>531814</xdr:colOff>
      <xdr:row>0</xdr:row>
      <xdr:rowOff>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8067994" y="0"/>
          <a:ext cx="3795496" cy="851447"/>
        </a:xfrm>
        <a:prstGeom prst="rect">
          <a:avLst/>
        </a:prstGeom>
      </xdr:spPr>
    </xdr:pic>
    <xdr:clientData/>
  </xdr:oneCellAnchor>
  <xdr:twoCellAnchor editAs="oneCell">
    <xdr:from>
      <xdr:col>0</xdr:col>
      <xdr:colOff>283538</xdr:colOff>
      <xdr:row>31</xdr:row>
      <xdr:rowOff>2540</xdr:rowOff>
    </xdr:from>
    <xdr:to>
      <xdr:col>7</xdr:col>
      <xdr:colOff>428318</xdr:colOff>
      <xdr:row>49</xdr:row>
      <xdr:rowOff>139700</xdr:rowOff>
    </xdr:to>
    <xdr:graphicFrame macro="">
      <xdr:nvGraphicFramePr>
        <xdr:cNvPr id="4" name="Chart 3">
          <a:extLst>
            <a:ext uri="{FF2B5EF4-FFF2-40B4-BE49-F238E27FC236}">
              <a16:creationId xmlns:a16="http://schemas.microsoft.com/office/drawing/2014/main" id="{7DF29DA4-F84D-4D53-8462-7DEDB20CA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283538</xdr:colOff>
      <xdr:row>56</xdr:row>
      <xdr:rowOff>10160</xdr:rowOff>
    </xdr:from>
    <xdr:to>
      <xdr:col>7</xdr:col>
      <xdr:colOff>428318</xdr:colOff>
      <xdr:row>74</xdr:row>
      <xdr:rowOff>147320</xdr:rowOff>
    </xdr:to>
    <xdr:graphicFrame macro="">
      <xdr:nvGraphicFramePr>
        <xdr:cNvPr id="3" name="Chart 2">
          <a:extLst>
            <a:ext uri="{FF2B5EF4-FFF2-40B4-BE49-F238E27FC236}">
              <a16:creationId xmlns:a16="http://schemas.microsoft.com/office/drawing/2014/main" id="{8D42E0B5-E4F4-4277-B648-EF67F5A71C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283538</xdr:colOff>
      <xdr:row>84</xdr:row>
      <xdr:rowOff>7971</xdr:rowOff>
    </xdr:from>
    <xdr:to>
      <xdr:col>7</xdr:col>
      <xdr:colOff>428318</xdr:colOff>
      <xdr:row>102</xdr:row>
      <xdr:rowOff>145131</xdr:rowOff>
    </xdr:to>
    <xdr:graphicFrame macro="">
      <xdr:nvGraphicFramePr>
        <xdr:cNvPr id="7" name="Chart 6">
          <a:extLst>
            <a:ext uri="{FF2B5EF4-FFF2-40B4-BE49-F238E27FC236}">
              <a16:creationId xmlns:a16="http://schemas.microsoft.com/office/drawing/2014/main" id="{F8F3E37B-B8D5-4639-85A1-844E95E63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6</xdr:col>
      <xdr:colOff>562294</xdr:colOff>
      <xdr:row>0</xdr:row>
      <xdr:rowOff>0</xdr:rowOff>
    </xdr:from>
    <xdr:ext cx="3795496" cy="851447"/>
    <xdr:pic>
      <xdr:nvPicPr>
        <xdr:cNvPr id="2" name="Picture 1">
          <a:extLst>
            <a:ext uri="{FF2B5EF4-FFF2-40B4-BE49-F238E27FC236}">
              <a16:creationId xmlns:a16="http://schemas.microsoft.com/office/drawing/2014/main" id="{2DA2D43C-D2A4-47C1-8996-1C7DA56E3E49}"/>
            </a:ext>
          </a:extLst>
        </xdr:cNvPr>
        <xdr:cNvPicPr>
          <a:picLocks noChangeAspect="1"/>
        </xdr:cNvPicPr>
      </xdr:nvPicPr>
      <xdr:blipFill>
        <a:blip xmlns:r="http://schemas.openxmlformats.org/officeDocument/2006/relationships" r:embed="rId1"/>
        <a:stretch>
          <a:fillRect/>
        </a:stretch>
      </xdr:blipFill>
      <xdr:spPr>
        <a:xfrm>
          <a:off x="5698174" y="0"/>
          <a:ext cx="3795496" cy="851447"/>
        </a:xfrm>
        <a:prstGeom prst="rect">
          <a:avLst/>
        </a:prstGeom>
      </xdr:spPr>
    </xdr:pic>
    <xdr:clientData/>
  </xdr:oneCellAnchor>
  <xdr:twoCellAnchor editAs="oneCell">
    <xdr:from>
      <xdr:col>1</xdr:col>
      <xdr:colOff>9393</xdr:colOff>
      <xdr:row>13</xdr:row>
      <xdr:rowOff>35797</xdr:rowOff>
    </xdr:from>
    <xdr:to>
      <xdr:col>7</xdr:col>
      <xdr:colOff>458973</xdr:colOff>
      <xdr:row>32</xdr:row>
      <xdr:rowOff>5317</xdr:rowOff>
    </xdr:to>
    <xdr:graphicFrame macro="">
      <xdr:nvGraphicFramePr>
        <xdr:cNvPr id="6" name="Chart 5">
          <a:extLst>
            <a:ext uri="{FF2B5EF4-FFF2-40B4-BE49-F238E27FC236}">
              <a16:creationId xmlns:a16="http://schemas.microsoft.com/office/drawing/2014/main" id="{FF8F59C7-8621-40D5-B762-7A84C11B46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6</xdr:col>
      <xdr:colOff>310834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5446714" y="0"/>
          <a:ext cx="3795496" cy="851447"/>
        </a:xfrm>
        <a:prstGeom prst="rect">
          <a:avLst/>
        </a:prstGeom>
      </xdr:spPr>
    </xdr:pic>
    <xdr:clientData/>
  </xdr:oneCellAnchor>
  <xdr:twoCellAnchor editAs="oneCell">
    <xdr:from>
      <xdr:col>1</xdr:col>
      <xdr:colOff>1978</xdr:colOff>
      <xdr:row>31</xdr:row>
      <xdr:rowOff>0</xdr:rowOff>
    </xdr:from>
    <xdr:to>
      <xdr:col>7</xdr:col>
      <xdr:colOff>451558</xdr:colOff>
      <xdr:row>49</xdr:row>
      <xdr:rowOff>137160</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rfs\Finance_D\&#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202.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fs\Finance_D\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fs\Finance_D\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AAC8-57D5-4115-9CAA-5010D2507574}">
  <sheetPr>
    <tabColor rgb="FFCCFFCC"/>
  </sheetPr>
  <dimension ref="A1:W53"/>
  <sheetViews>
    <sheetView showGridLines="0" tabSelected="1" zoomScaleNormal="100" zoomScalePageLayoutView="80" workbookViewId="0"/>
  </sheetViews>
  <sheetFormatPr defaultColWidth="9.21875" defaultRowHeight="13.2"/>
  <cols>
    <col min="1" max="1" width="4.44140625" style="1" customWidth="1"/>
    <col min="2" max="2" width="47.6640625" style="1" customWidth="1"/>
    <col min="3" max="4" width="40.77734375" style="1" customWidth="1"/>
    <col min="5" max="16384" width="9.21875" style="1"/>
  </cols>
  <sheetData>
    <row r="1" spans="1:19">
      <c r="A1" s="2"/>
      <c r="B1" s="2"/>
      <c r="C1" s="2"/>
      <c r="D1" s="2"/>
      <c r="E1" s="2"/>
      <c r="F1" s="2"/>
      <c r="G1" s="2"/>
      <c r="H1" s="2"/>
      <c r="I1" s="2"/>
      <c r="J1" s="2"/>
      <c r="K1" s="2"/>
      <c r="L1" s="2"/>
      <c r="M1" s="2"/>
      <c r="N1" s="2"/>
      <c r="O1" s="2"/>
      <c r="P1" s="2"/>
      <c r="Q1" s="2"/>
      <c r="R1" s="2"/>
      <c r="S1" s="2"/>
    </row>
    <row r="2" spans="1:19" ht="17.399999999999999" customHeight="1">
      <c r="A2" s="2"/>
      <c r="B2" s="8" t="s">
        <v>125</v>
      </c>
      <c r="C2" s="8"/>
      <c r="D2" s="2"/>
      <c r="E2" s="2"/>
      <c r="F2" s="2"/>
      <c r="G2" s="2"/>
      <c r="H2" s="2"/>
      <c r="I2" s="2"/>
      <c r="J2" s="2"/>
      <c r="K2" s="2"/>
      <c r="L2" s="2"/>
      <c r="M2" s="2"/>
      <c r="N2" s="2"/>
      <c r="O2" s="2"/>
      <c r="P2" s="2"/>
      <c r="Q2" s="2"/>
      <c r="R2" s="2"/>
      <c r="S2" s="2"/>
    </row>
    <row r="3" spans="1:19" ht="17.399999999999999" customHeight="1">
      <c r="A3" s="2"/>
      <c r="B3" s="148" t="s">
        <v>149</v>
      </c>
      <c r="C3" s="148"/>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ustomHeight="1">
      <c r="A5" s="2"/>
      <c r="B5" s="71" t="s">
        <v>18</v>
      </c>
      <c r="C5" s="7"/>
      <c r="D5" s="2"/>
      <c r="E5" s="2"/>
      <c r="F5" s="2"/>
      <c r="G5" s="2"/>
      <c r="H5" s="2"/>
      <c r="I5" s="2"/>
      <c r="J5" s="2"/>
      <c r="K5" s="2"/>
      <c r="L5" s="2"/>
      <c r="M5" s="2"/>
      <c r="N5" s="2"/>
      <c r="O5" s="2"/>
      <c r="P5" s="2"/>
      <c r="Q5" s="2"/>
      <c r="R5" s="2"/>
      <c r="S5" s="2"/>
    </row>
    <row r="6" spans="1:19" ht="57.6" customHeight="1">
      <c r="A6" s="2"/>
      <c r="B6" s="129" t="s">
        <v>122</v>
      </c>
      <c r="C6" s="129"/>
      <c r="D6" s="129"/>
      <c r="E6" s="66"/>
      <c r="F6" s="66"/>
      <c r="G6" s="66"/>
      <c r="H6" s="66"/>
      <c r="I6" s="66"/>
      <c r="J6" s="66"/>
      <c r="K6" s="6"/>
      <c r="L6" s="6"/>
      <c r="M6" s="2"/>
      <c r="N6" s="2"/>
      <c r="O6" s="2"/>
      <c r="P6" s="2"/>
      <c r="Q6" s="2"/>
      <c r="R6" s="2"/>
      <c r="S6" s="2"/>
    </row>
    <row r="7" spans="1:19" ht="13.2" customHeight="1">
      <c r="A7" s="2"/>
      <c r="B7" s="66"/>
      <c r="C7" s="66"/>
      <c r="D7" s="66"/>
      <c r="E7" s="66"/>
      <c r="F7" s="66"/>
      <c r="G7" s="66"/>
      <c r="H7" s="66"/>
      <c r="I7" s="66"/>
      <c r="J7" s="66"/>
      <c r="K7" s="6"/>
      <c r="L7" s="6"/>
      <c r="M7" s="2"/>
      <c r="N7" s="2"/>
      <c r="O7" s="2"/>
      <c r="P7" s="2"/>
      <c r="Q7" s="2"/>
      <c r="R7" s="2"/>
      <c r="S7" s="2"/>
    </row>
    <row r="8" spans="1:19" ht="13.2" customHeight="1">
      <c r="A8" s="2"/>
      <c r="B8" s="72" t="s">
        <v>17</v>
      </c>
      <c r="C8" s="72"/>
      <c r="D8" s="72"/>
      <c r="E8" s="2"/>
      <c r="F8" s="2"/>
      <c r="G8" s="2"/>
      <c r="H8" s="2"/>
      <c r="I8" s="2"/>
      <c r="J8" s="2"/>
      <c r="K8" s="2"/>
      <c r="L8" s="2"/>
      <c r="M8" s="2"/>
      <c r="N8" s="2"/>
      <c r="O8" s="2"/>
      <c r="P8" s="2"/>
      <c r="Q8" s="2"/>
      <c r="R8" s="2"/>
      <c r="S8" s="2"/>
    </row>
    <row r="9" spans="1:19" ht="13.2" customHeight="1">
      <c r="A9" s="2"/>
      <c r="B9" s="73" t="s">
        <v>16</v>
      </c>
      <c r="C9" s="73" t="s">
        <v>15</v>
      </c>
      <c r="D9" s="74" t="s">
        <v>14</v>
      </c>
      <c r="E9" s="2"/>
      <c r="F9" s="2"/>
      <c r="G9" s="2"/>
      <c r="H9" s="2"/>
      <c r="I9" s="2"/>
      <c r="J9" s="2"/>
      <c r="K9" s="2" t="s">
        <v>13</v>
      </c>
      <c r="L9" s="2"/>
      <c r="M9" s="2"/>
      <c r="N9" s="2"/>
      <c r="O9" s="2"/>
      <c r="P9" s="2"/>
      <c r="Q9" s="2"/>
      <c r="R9" s="2"/>
      <c r="S9" s="2"/>
    </row>
    <row r="10" spans="1:19" ht="13.2" customHeight="1">
      <c r="A10" s="2"/>
      <c r="B10" s="75" t="s">
        <v>90</v>
      </c>
      <c r="C10" s="75" t="s">
        <v>7</v>
      </c>
      <c r="D10" s="76" t="s">
        <v>3</v>
      </c>
      <c r="E10" s="2"/>
      <c r="F10" s="2"/>
      <c r="G10" s="2"/>
      <c r="H10" s="2"/>
      <c r="I10" s="2"/>
      <c r="J10" s="2"/>
      <c r="K10" s="2"/>
      <c r="L10" s="2"/>
      <c r="M10" s="2"/>
      <c r="N10" s="2"/>
      <c r="O10" s="2"/>
      <c r="P10" s="2"/>
      <c r="Q10" s="2"/>
      <c r="R10" s="2"/>
      <c r="S10" s="2"/>
    </row>
    <row r="11" spans="1:19" ht="13.2" customHeight="1">
      <c r="A11" s="2"/>
      <c r="B11" s="77" t="s">
        <v>11</v>
      </c>
      <c r="C11" s="77" t="s">
        <v>1</v>
      </c>
      <c r="D11" s="78" t="s">
        <v>3</v>
      </c>
      <c r="E11" s="2"/>
      <c r="F11" s="2"/>
      <c r="G11" s="2"/>
      <c r="H11" s="2"/>
      <c r="I11" s="2"/>
      <c r="J11" s="2"/>
      <c r="K11" s="2"/>
      <c r="L11" s="2"/>
      <c r="M11" s="2"/>
      <c r="N11" s="2"/>
      <c r="O11" s="2"/>
      <c r="P11" s="2"/>
      <c r="Q11" s="2"/>
      <c r="R11" s="2"/>
      <c r="S11" s="2"/>
    </row>
    <row r="12" spans="1:19" ht="13.2" customHeight="1">
      <c r="A12" s="2"/>
      <c r="B12" s="77" t="s">
        <v>10</v>
      </c>
      <c r="C12" s="77" t="s">
        <v>78</v>
      </c>
      <c r="D12" s="78" t="s">
        <v>0</v>
      </c>
      <c r="E12" s="2"/>
      <c r="F12" s="2"/>
      <c r="G12" s="2"/>
      <c r="H12" s="2"/>
      <c r="I12" s="2"/>
      <c r="J12" s="2"/>
      <c r="K12" s="2"/>
      <c r="L12" s="2"/>
      <c r="M12" s="2"/>
      <c r="N12" s="2"/>
      <c r="O12" s="2"/>
      <c r="P12" s="2"/>
      <c r="Q12" s="2"/>
      <c r="R12" s="2"/>
      <c r="S12" s="2"/>
    </row>
    <row r="13" spans="1:19" ht="13.2" customHeight="1">
      <c r="A13" s="2"/>
      <c r="B13" s="77" t="s">
        <v>8</v>
      </c>
      <c r="C13" s="77" t="s">
        <v>1</v>
      </c>
      <c r="D13" s="78" t="s">
        <v>0</v>
      </c>
      <c r="E13" s="2"/>
      <c r="F13" s="2"/>
      <c r="G13" s="2"/>
      <c r="H13" s="2"/>
      <c r="I13" s="2"/>
      <c r="J13" s="2"/>
      <c r="K13" s="2"/>
      <c r="L13" s="2"/>
      <c r="M13" s="2"/>
      <c r="N13" s="2"/>
      <c r="O13" s="2"/>
      <c r="P13" s="2"/>
      <c r="Q13" s="2"/>
      <c r="R13" s="2"/>
      <c r="S13" s="2"/>
    </row>
    <row r="14" spans="1:19" ht="13.2" customHeight="1">
      <c r="A14" s="2"/>
      <c r="B14" s="77" t="s">
        <v>5</v>
      </c>
      <c r="C14" s="77" t="s">
        <v>1</v>
      </c>
      <c r="D14" s="78" t="s">
        <v>0</v>
      </c>
      <c r="E14" s="2"/>
      <c r="F14" s="2"/>
      <c r="G14" s="2"/>
      <c r="H14" s="2"/>
      <c r="I14" s="2"/>
      <c r="J14" s="2"/>
      <c r="K14" s="2"/>
      <c r="L14" s="2"/>
      <c r="M14" s="2"/>
      <c r="N14" s="2"/>
      <c r="O14" s="2"/>
      <c r="P14" s="2"/>
      <c r="Q14" s="2"/>
      <c r="R14" s="2"/>
      <c r="S14" s="2"/>
    </row>
    <row r="15" spans="1:19" ht="13.2" customHeight="1">
      <c r="A15" s="2"/>
      <c r="B15" s="77" t="s">
        <v>6</v>
      </c>
      <c r="C15" s="77" t="s">
        <v>1</v>
      </c>
      <c r="D15" s="78" t="s">
        <v>0</v>
      </c>
      <c r="E15" s="2"/>
      <c r="F15" s="2"/>
      <c r="G15" s="2"/>
      <c r="H15" s="2"/>
      <c r="I15" s="2"/>
      <c r="J15" s="2"/>
      <c r="K15" s="2"/>
      <c r="L15" s="2"/>
      <c r="M15" s="2"/>
      <c r="N15" s="2"/>
      <c r="O15" s="2"/>
      <c r="P15" s="2"/>
      <c r="Q15" s="2"/>
      <c r="R15" s="2"/>
      <c r="S15" s="2"/>
    </row>
    <row r="16" spans="1:19" ht="13.2" customHeight="1">
      <c r="A16" s="2"/>
      <c r="B16" s="77" t="s">
        <v>4</v>
      </c>
      <c r="C16" s="77" t="s">
        <v>1</v>
      </c>
      <c r="D16" s="78" t="s">
        <v>3</v>
      </c>
      <c r="E16" s="2"/>
      <c r="F16" s="2"/>
      <c r="G16" s="2"/>
      <c r="H16" s="2"/>
      <c r="I16" s="2"/>
      <c r="J16" s="2"/>
      <c r="K16" s="2"/>
      <c r="L16" s="2"/>
      <c r="M16" s="2"/>
      <c r="N16" s="2"/>
      <c r="O16" s="2"/>
      <c r="P16" s="2"/>
      <c r="Q16" s="2"/>
      <c r="R16" s="2"/>
      <c r="S16" s="2"/>
    </row>
    <row r="17" spans="1:23" ht="13.2" customHeight="1">
      <c r="A17" s="2"/>
      <c r="B17" s="77" t="s">
        <v>2</v>
      </c>
      <c r="C17" s="77" t="s">
        <v>1</v>
      </c>
      <c r="D17" s="4" t="s">
        <v>0</v>
      </c>
      <c r="E17" s="2"/>
      <c r="F17" s="2"/>
      <c r="G17" s="2"/>
      <c r="H17" s="2"/>
      <c r="I17" s="2"/>
      <c r="J17" s="2"/>
      <c r="K17" s="2"/>
      <c r="L17" s="2"/>
      <c r="M17" s="2"/>
      <c r="N17" s="2"/>
      <c r="O17" s="2"/>
      <c r="P17" s="2"/>
      <c r="Q17" s="2"/>
      <c r="R17" s="2"/>
      <c r="S17" s="2"/>
    </row>
    <row r="18" spans="1:23" ht="13.2" customHeight="1">
      <c r="A18" s="2"/>
      <c r="B18" s="79" t="s">
        <v>109</v>
      </c>
      <c r="C18" s="79"/>
      <c r="D18" s="79"/>
      <c r="E18" s="2"/>
      <c r="F18" s="2"/>
      <c r="G18" s="2"/>
      <c r="H18" s="2"/>
      <c r="I18" s="2"/>
      <c r="J18" s="2"/>
      <c r="K18" s="2"/>
      <c r="L18" s="2"/>
      <c r="M18" s="2"/>
      <c r="N18" s="2"/>
      <c r="O18" s="2"/>
      <c r="P18" s="2"/>
      <c r="Q18" s="2"/>
      <c r="R18" s="2"/>
      <c r="S18" s="2"/>
    </row>
    <row r="19" spans="1:23" ht="13.2" customHeight="1">
      <c r="A19" s="2"/>
      <c r="B19" s="3"/>
      <c r="C19" s="3"/>
      <c r="D19" s="3"/>
      <c r="E19" s="2"/>
      <c r="F19" s="2"/>
      <c r="G19" s="2"/>
      <c r="H19" s="2"/>
      <c r="I19" s="2"/>
      <c r="J19" s="2"/>
      <c r="K19" s="2"/>
      <c r="L19" s="2"/>
      <c r="M19" s="2"/>
      <c r="N19" s="2"/>
      <c r="O19" s="2"/>
      <c r="P19" s="2"/>
      <c r="Q19" s="2"/>
      <c r="R19" s="2"/>
      <c r="S19" s="2"/>
    </row>
    <row r="20" spans="1:23" ht="48" customHeight="1">
      <c r="A20" s="2"/>
      <c r="B20" s="130" t="s">
        <v>126</v>
      </c>
      <c r="C20" s="130"/>
      <c r="D20" s="130"/>
      <c r="E20" s="80"/>
      <c r="F20" s="81"/>
      <c r="G20" s="81"/>
      <c r="H20" s="81"/>
      <c r="I20" s="67"/>
      <c r="J20" s="67"/>
      <c r="K20" s="67"/>
      <c r="L20" s="67"/>
      <c r="M20" s="67"/>
      <c r="N20" s="67"/>
      <c r="O20" s="2"/>
      <c r="P20" s="2"/>
      <c r="Q20" s="2"/>
      <c r="R20" s="2"/>
      <c r="S20" s="2"/>
      <c r="T20" s="2"/>
      <c r="U20" s="2"/>
      <c r="V20" s="2"/>
      <c r="W20" s="2"/>
    </row>
    <row r="21" spans="1:23">
      <c r="A21" s="2"/>
      <c r="B21" s="3"/>
      <c r="C21" s="3"/>
      <c r="D21" s="3"/>
      <c r="E21" s="2"/>
      <c r="F21" s="2"/>
      <c r="G21" s="2"/>
      <c r="H21" s="2"/>
      <c r="I21" s="2"/>
      <c r="J21" s="2"/>
      <c r="K21" s="2"/>
      <c r="L21" s="2"/>
      <c r="M21" s="2"/>
      <c r="N21" s="2"/>
      <c r="O21" s="2"/>
      <c r="P21" s="2"/>
      <c r="Q21" s="2"/>
      <c r="R21" s="2"/>
      <c r="S21" s="2"/>
    </row>
    <row r="22" spans="1:23">
      <c r="A22" s="2"/>
      <c r="B22" s="3"/>
      <c r="C22" s="3"/>
      <c r="D22" s="3"/>
      <c r="E22" s="2"/>
      <c r="F22" s="2"/>
      <c r="G22" s="2"/>
      <c r="H22" s="2"/>
      <c r="I22" s="2"/>
      <c r="J22" s="2"/>
      <c r="K22" s="2"/>
      <c r="L22" s="2"/>
      <c r="M22" s="2"/>
      <c r="N22" s="2"/>
      <c r="O22" s="2"/>
      <c r="P22" s="2"/>
      <c r="Q22" s="2"/>
      <c r="R22" s="2"/>
      <c r="S22" s="2"/>
    </row>
    <row r="23" spans="1:23" ht="12.75" customHeight="1">
      <c r="A23" s="2"/>
      <c r="B23" s="3"/>
      <c r="C23" s="3"/>
      <c r="D23" s="3"/>
      <c r="E23" s="2"/>
      <c r="F23" s="2"/>
      <c r="G23" s="2"/>
      <c r="H23" s="2"/>
      <c r="I23" s="2"/>
      <c r="J23" s="2"/>
      <c r="K23" s="2"/>
      <c r="L23" s="2"/>
      <c r="M23" s="2"/>
      <c r="N23" s="2"/>
      <c r="O23" s="2"/>
      <c r="P23" s="2"/>
      <c r="Q23" s="2"/>
      <c r="R23" s="2"/>
      <c r="S23" s="2"/>
    </row>
    <row r="24" spans="1:23">
      <c r="A24" s="2"/>
      <c r="B24" s="3"/>
      <c r="C24" s="3"/>
      <c r="D24" s="3"/>
      <c r="E24" s="2"/>
      <c r="F24" s="2"/>
      <c r="G24" s="2"/>
      <c r="H24" s="2"/>
      <c r="I24" s="2"/>
      <c r="J24" s="2"/>
      <c r="K24" s="2"/>
      <c r="L24" s="2"/>
      <c r="M24" s="2"/>
      <c r="N24" s="2"/>
      <c r="O24" s="2"/>
      <c r="P24" s="2"/>
      <c r="Q24" s="2"/>
      <c r="R24" s="2"/>
      <c r="S24" s="2"/>
    </row>
    <row r="25" spans="1:23">
      <c r="A25" s="2"/>
      <c r="B25" s="3"/>
      <c r="C25" s="3"/>
      <c r="D25" s="3"/>
      <c r="E25" s="2"/>
      <c r="F25" s="2"/>
      <c r="G25" s="2"/>
      <c r="H25" s="2"/>
      <c r="I25" s="2"/>
      <c r="J25" s="2"/>
      <c r="K25" s="2"/>
      <c r="L25" s="2"/>
      <c r="M25" s="2"/>
      <c r="N25" s="2"/>
      <c r="O25" s="2"/>
      <c r="P25" s="2"/>
      <c r="Q25" s="2"/>
      <c r="R25" s="2"/>
      <c r="S25" s="2"/>
    </row>
    <row r="26" spans="1:23">
      <c r="A26" s="2"/>
      <c r="B26" s="3"/>
      <c r="C26" s="3"/>
      <c r="D26" s="3"/>
      <c r="E26" s="2"/>
      <c r="F26" s="2"/>
      <c r="G26" s="2"/>
      <c r="H26" s="2"/>
      <c r="I26" s="2"/>
      <c r="J26" s="2"/>
      <c r="K26" s="2"/>
      <c r="L26" s="2"/>
      <c r="M26" s="2"/>
      <c r="N26" s="2"/>
      <c r="O26" s="2"/>
      <c r="P26" s="2"/>
      <c r="Q26" s="2"/>
      <c r="R26" s="2"/>
      <c r="S26" s="2"/>
    </row>
    <row r="27" spans="1:23">
      <c r="A27" s="2"/>
      <c r="B27" s="2"/>
      <c r="C27" s="2"/>
      <c r="D27" s="2"/>
      <c r="E27" s="2"/>
      <c r="F27" s="2"/>
      <c r="G27" s="2"/>
      <c r="H27" s="2"/>
      <c r="I27" s="2"/>
      <c r="J27" s="2"/>
      <c r="K27" s="2"/>
      <c r="L27" s="2"/>
      <c r="M27" s="2"/>
      <c r="N27" s="2"/>
      <c r="O27" s="2"/>
      <c r="P27" s="2"/>
      <c r="Q27" s="2"/>
      <c r="R27" s="2"/>
      <c r="S27" s="2"/>
    </row>
    <row r="28" spans="1:23">
      <c r="A28" s="2"/>
      <c r="B28" s="2"/>
      <c r="C28" s="2"/>
      <c r="D28" s="2"/>
      <c r="E28" s="2"/>
      <c r="F28" s="2"/>
      <c r="G28" s="2"/>
      <c r="H28" s="2"/>
      <c r="I28" s="2"/>
      <c r="J28" s="2"/>
      <c r="K28" s="2"/>
      <c r="L28" s="2"/>
      <c r="M28" s="2"/>
      <c r="N28" s="2"/>
      <c r="O28" s="2"/>
      <c r="P28" s="2"/>
      <c r="Q28" s="2"/>
      <c r="R28" s="2"/>
      <c r="S28" s="2"/>
    </row>
    <row r="29" spans="1:23">
      <c r="A29" s="2"/>
      <c r="B29" s="2"/>
      <c r="C29" s="2"/>
      <c r="D29" s="2"/>
      <c r="E29" s="2"/>
      <c r="F29" s="2"/>
      <c r="G29" s="2"/>
      <c r="H29" s="2"/>
      <c r="I29" s="2"/>
      <c r="J29" s="2"/>
      <c r="K29" s="2"/>
      <c r="L29" s="2"/>
      <c r="M29" s="2"/>
      <c r="N29" s="2"/>
      <c r="O29" s="2"/>
      <c r="P29" s="2"/>
      <c r="Q29" s="2"/>
      <c r="R29" s="2"/>
      <c r="S29" s="2"/>
    </row>
    <row r="30" spans="1:23">
      <c r="A30" s="2"/>
      <c r="B30" s="2"/>
      <c r="C30" s="2"/>
      <c r="D30" s="2"/>
      <c r="E30" s="2"/>
      <c r="F30" s="2"/>
      <c r="G30" s="2"/>
      <c r="H30" s="2"/>
      <c r="I30" s="2"/>
      <c r="J30" s="2"/>
      <c r="K30" s="2"/>
      <c r="L30" s="2"/>
      <c r="M30" s="2"/>
      <c r="N30" s="2"/>
      <c r="O30" s="2"/>
      <c r="P30" s="2"/>
      <c r="Q30" s="2"/>
      <c r="R30" s="2"/>
      <c r="S30" s="2"/>
    </row>
    <row r="31" spans="1:23">
      <c r="A31" s="2"/>
      <c r="B31" s="2"/>
      <c r="C31" s="2"/>
      <c r="D31" s="2"/>
      <c r="E31" s="2"/>
      <c r="F31" s="2"/>
      <c r="G31" s="2"/>
      <c r="H31" s="2"/>
      <c r="I31" s="2"/>
      <c r="J31" s="2"/>
      <c r="K31" s="2"/>
      <c r="L31" s="2"/>
      <c r="M31" s="2"/>
      <c r="N31" s="2"/>
      <c r="O31" s="2"/>
      <c r="P31" s="2"/>
      <c r="Q31" s="2"/>
      <c r="R31" s="2"/>
      <c r="S31" s="2"/>
    </row>
    <row r="32" spans="1:23">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A8DA7586-83AC-4ECF-8D0D-CDA6798C600A}"/>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014D-D3E5-4CFF-AEE8-F6B5BBAF6D3C}">
  <sheetPr>
    <tabColor rgb="FFCCFFCC"/>
  </sheetPr>
  <dimension ref="B2:F23"/>
  <sheetViews>
    <sheetView showGridLines="0" zoomScaleNormal="100" zoomScalePageLayoutView="70" workbookViewId="0"/>
  </sheetViews>
  <sheetFormatPr defaultColWidth="8.6640625" defaultRowHeight="13.2"/>
  <cols>
    <col min="1" max="1" width="4.44140625" style="1" customWidth="1"/>
    <col min="2" max="2" width="35.6640625" style="1" customWidth="1"/>
    <col min="3" max="6" width="11.6640625" style="1" customWidth="1"/>
    <col min="7" max="16384" width="8.6640625" style="1"/>
  </cols>
  <sheetData>
    <row r="2" spans="2:6" ht="17.399999999999999" customHeight="1">
      <c r="B2" s="36" t="str">
        <f>Introduction!B2</f>
        <v>LightCounting Wireless Infrastructure: Japan</v>
      </c>
    </row>
    <row r="3" spans="2:6" ht="17.399999999999999" customHeight="1">
      <c r="B3" s="149" t="str">
        <f>Introduction!B3</f>
        <v>April 2021 - Sample template for illustrative purposes only</v>
      </c>
      <c r="C3" s="149"/>
    </row>
    <row r="4" spans="2:6" ht="13.2" customHeight="1">
      <c r="B4" s="101"/>
    </row>
    <row r="5" spans="2:6" ht="15.6" customHeight="1">
      <c r="B5" s="71" t="s">
        <v>87</v>
      </c>
      <c r="C5" s="33"/>
    </row>
    <row r="6" spans="2:6" ht="13.2" customHeight="1"/>
    <row r="7" spans="2:6" ht="13.2" customHeight="1">
      <c r="B7" s="24" t="s">
        <v>88</v>
      </c>
    </row>
    <row r="8" spans="2:6" ht="13.2" customHeight="1">
      <c r="B8" s="22" t="s">
        <v>101</v>
      </c>
      <c r="C8" s="142" t="s">
        <v>102</v>
      </c>
      <c r="D8" s="143"/>
      <c r="E8" s="143"/>
      <c r="F8" s="144"/>
    </row>
    <row r="9" spans="2:6" ht="13.2" customHeight="1">
      <c r="B9" s="5" t="s">
        <v>89</v>
      </c>
      <c r="C9" s="139"/>
      <c r="D9" s="140"/>
      <c r="E9" s="140"/>
      <c r="F9" s="141"/>
    </row>
    <row r="10" spans="2:6" ht="13.2" customHeight="1">
      <c r="B10" s="5" t="s">
        <v>110</v>
      </c>
      <c r="C10" s="139"/>
      <c r="D10" s="140"/>
      <c r="E10" s="140"/>
      <c r="F10" s="141"/>
    </row>
    <row r="11" spans="2:6" ht="13.2" customHeight="1">
      <c r="B11" s="55" t="s">
        <v>148</v>
      </c>
      <c r="C11" s="145"/>
      <c r="D11" s="146"/>
      <c r="E11" s="146"/>
      <c r="F11" s="147"/>
    </row>
    <row r="12" spans="2:6" ht="13.2" customHeight="1">
      <c r="B12" s="51" t="s">
        <v>92</v>
      </c>
      <c r="C12" s="52"/>
      <c r="D12" s="53"/>
      <c r="E12" s="53"/>
      <c r="F12" s="54"/>
    </row>
    <row r="13" spans="2:6" ht="13.2" customHeight="1">
      <c r="B13" s="51" t="s">
        <v>93</v>
      </c>
      <c r="C13" s="52"/>
      <c r="D13" s="53"/>
      <c r="E13" s="53"/>
      <c r="F13" s="54"/>
    </row>
    <row r="14" spans="2:6" ht="13.2" customHeight="1">
      <c r="B14" s="51" t="s">
        <v>95</v>
      </c>
      <c r="C14" s="52"/>
      <c r="D14" s="53"/>
      <c r="E14" s="53"/>
      <c r="F14" s="54"/>
    </row>
    <row r="15" spans="2:6" ht="13.2" customHeight="1">
      <c r="B15" s="5" t="s">
        <v>94</v>
      </c>
      <c r="C15" s="139"/>
      <c r="D15" s="140"/>
      <c r="E15" s="140"/>
      <c r="F15" s="141"/>
    </row>
    <row r="16" spans="2:6" ht="13.2" customHeight="1">
      <c r="B16" s="5" t="s">
        <v>98</v>
      </c>
      <c r="C16" s="139"/>
      <c r="D16" s="140"/>
      <c r="E16" s="140"/>
      <c r="F16" s="141"/>
    </row>
    <row r="17" spans="2:6" ht="13.2" customHeight="1">
      <c r="B17" s="5" t="s">
        <v>91</v>
      </c>
      <c r="C17" s="139"/>
      <c r="D17" s="140"/>
      <c r="E17" s="140"/>
      <c r="F17" s="141"/>
    </row>
    <row r="18" spans="2:6" ht="13.2" customHeight="1">
      <c r="B18" s="5" t="s">
        <v>100</v>
      </c>
      <c r="C18" s="139"/>
      <c r="D18" s="140"/>
      <c r="E18" s="140"/>
      <c r="F18" s="141"/>
    </row>
    <row r="19" spans="2:6" ht="13.2" customHeight="1">
      <c r="B19" s="5" t="s">
        <v>96</v>
      </c>
      <c r="C19" s="139"/>
      <c r="D19" s="140"/>
      <c r="E19" s="140"/>
      <c r="F19" s="141"/>
    </row>
    <row r="20" spans="2:6" ht="13.2" customHeight="1">
      <c r="B20" s="5" t="s">
        <v>97</v>
      </c>
      <c r="C20" s="139"/>
      <c r="D20" s="140"/>
      <c r="E20" s="140"/>
      <c r="F20" s="141"/>
    </row>
    <row r="21" spans="2:6" ht="13.2" customHeight="1">
      <c r="B21" s="5" t="s">
        <v>111</v>
      </c>
      <c r="C21" s="139"/>
      <c r="D21" s="140"/>
      <c r="E21" s="140"/>
      <c r="F21" s="141"/>
    </row>
    <row r="22" spans="2:6" ht="13.2" customHeight="1">
      <c r="B22" s="5" t="s">
        <v>99</v>
      </c>
      <c r="C22" s="139"/>
      <c r="D22" s="140"/>
      <c r="E22" s="140"/>
      <c r="F22" s="141"/>
    </row>
    <row r="23" spans="2:6">
      <c r="C23" s="44"/>
      <c r="D23" s="44"/>
      <c r="E23" s="44"/>
      <c r="F23" s="44"/>
    </row>
  </sheetData>
  <mergeCells count="12">
    <mergeCell ref="C16:F16"/>
    <mergeCell ref="C8:F8"/>
    <mergeCell ref="C9:F9"/>
    <mergeCell ref="C10:F10"/>
    <mergeCell ref="C11:F11"/>
    <mergeCell ref="C15:F15"/>
    <mergeCell ref="C17:F17"/>
    <mergeCell ref="C19:F19"/>
    <mergeCell ref="C20:F20"/>
    <mergeCell ref="C22:F22"/>
    <mergeCell ref="C18:F18"/>
    <mergeCell ref="C21:F2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9F81-BB93-4F8A-A536-2C445ECF4F8F}">
  <sheetPr>
    <tabColor rgb="FFCCFFCC"/>
  </sheetPr>
  <dimension ref="B2:O54"/>
  <sheetViews>
    <sheetView showGridLines="0" zoomScaleNormal="100" zoomScalePageLayoutView="80" workbookViewId="0"/>
  </sheetViews>
  <sheetFormatPr defaultColWidth="9.21875" defaultRowHeight="13.2"/>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c r="B2" s="82" t="str">
        <f>Introduction!B2</f>
        <v>LightCounting Wireless Infrastructure: Japan</v>
      </c>
    </row>
    <row r="3" spans="2:12" ht="17.399999999999999" customHeight="1">
      <c r="B3" s="149" t="str">
        <f>Introduction!B3</f>
        <v>April 2021 - Sample template for illustrative purposes only</v>
      </c>
      <c r="C3" s="149"/>
    </row>
    <row r="4" spans="2:12" ht="13.2" customHeight="1">
      <c r="B4" s="14"/>
    </row>
    <row r="5" spans="2:12" ht="15.6" customHeight="1">
      <c r="B5" s="13" t="s">
        <v>29</v>
      </c>
    </row>
    <row r="6" spans="2:12" ht="13.2" customHeight="1">
      <c r="B6" s="13"/>
    </row>
    <row r="7" spans="2:12" ht="46.2" customHeight="1">
      <c r="B7" s="131" t="s">
        <v>28</v>
      </c>
      <c r="C7" s="131"/>
      <c r="D7" s="131"/>
      <c r="E7" s="131"/>
      <c r="F7" s="131"/>
      <c r="G7" s="131"/>
      <c r="H7" s="131"/>
      <c r="I7" s="131"/>
      <c r="J7" s="131"/>
      <c r="K7" s="131"/>
      <c r="L7" s="131"/>
    </row>
    <row r="8" spans="2:12" ht="13.2" customHeight="1">
      <c r="B8" s="12"/>
      <c r="C8" s="12"/>
      <c r="D8" s="12"/>
      <c r="E8" s="12"/>
      <c r="F8" s="12"/>
      <c r="G8" s="12"/>
      <c r="H8" s="12"/>
      <c r="I8" s="11"/>
    </row>
    <row r="9" spans="2:12" ht="30" customHeight="1">
      <c r="B9" s="131" t="s">
        <v>27</v>
      </c>
      <c r="C9" s="131"/>
      <c r="D9" s="131"/>
      <c r="E9" s="131"/>
      <c r="F9" s="131"/>
      <c r="G9" s="131"/>
      <c r="H9" s="131"/>
      <c r="I9" s="131"/>
      <c r="J9" s="131"/>
      <c r="K9" s="131"/>
      <c r="L9" s="131"/>
    </row>
    <row r="10" spans="2:12" ht="13.2" customHeight="1"/>
    <row r="22" spans="2:2">
      <c r="B22" s="7" t="s">
        <v>26</v>
      </c>
    </row>
    <row r="23" spans="2:2">
      <c r="B23" s="2"/>
    </row>
    <row r="24" spans="2:2">
      <c r="B24" s="2" t="s">
        <v>25</v>
      </c>
    </row>
    <row r="25" spans="2:2">
      <c r="B25" s="2"/>
    </row>
    <row r="26" spans="2:2">
      <c r="B26" s="2" t="s">
        <v>24</v>
      </c>
    </row>
    <row r="27" spans="2:2">
      <c r="B27" s="2" t="s">
        <v>23</v>
      </c>
    </row>
    <row r="28" spans="2:2">
      <c r="B28" s="2" t="s">
        <v>22</v>
      </c>
    </row>
    <row r="29" spans="2:2">
      <c r="B29" s="1" t="s">
        <v>21</v>
      </c>
    </row>
    <row r="31" spans="2:2">
      <c r="B31" s="9" t="s">
        <v>20</v>
      </c>
    </row>
    <row r="33" spans="2:15" ht="13.2" customHeight="1">
      <c r="B33" s="10" t="s">
        <v>19</v>
      </c>
    </row>
    <row r="34" spans="2:15" ht="13.2" customHeight="1">
      <c r="B34" s="10"/>
    </row>
    <row r="35" spans="2:15" ht="57" customHeight="1">
      <c r="B35" s="132" t="s">
        <v>127</v>
      </c>
      <c r="C35" s="132"/>
      <c r="D35" s="132"/>
      <c r="E35" s="132"/>
      <c r="F35" s="132"/>
      <c r="G35" s="132"/>
      <c r="H35" s="132"/>
      <c r="I35" s="132"/>
      <c r="J35" s="132"/>
      <c r="K35" s="132"/>
      <c r="L35" s="132"/>
    </row>
    <row r="37" spans="2:15" ht="13.2" customHeight="1">
      <c r="B37" s="10" t="s">
        <v>128</v>
      </c>
    </row>
    <row r="38" spans="2:15" ht="13.2" customHeight="1">
      <c r="B38" s="10"/>
    </row>
    <row r="39" spans="2:15" ht="45" customHeight="1">
      <c r="B39" s="132" t="s">
        <v>129</v>
      </c>
      <c r="C39" s="132"/>
      <c r="D39" s="132"/>
      <c r="E39" s="132"/>
      <c r="F39" s="132"/>
      <c r="G39" s="132"/>
      <c r="H39" s="132"/>
      <c r="I39" s="132"/>
      <c r="J39" s="132"/>
      <c r="K39" s="132"/>
      <c r="L39" s="132"/>
      <c r="O39" s="83"/>
    </row>
    <row r="40" spans="2:15" ht="13.2" customHeight="1"/>
    <row r="41" spans="2:15" ht="13.2" customHeight="1">
      <c r="B41" s="10" t="s">
        <v>130</v>
      </c>
    </row>
    <row r="42" spans="2:15" ht="13.2" customHeight="1">
      <c r="B42" s="10"/>
    </row>
    <row r="43" spans="2:15" s="85" customFormat="1" ht="84.6" customHeight="1">
      <c r="B43" s="132" t="s">
        <v>135</v>
      </c>
      <c r="C43" s="132"/>
      <c r="D43" s="132"/>
      <c r="E43" s="132"/>
      <c r="F43" s="132"/>
      <c r="G43" s="132"/>
      <c r="H43" s="132"/>
      <c r="I43" s="132"/>
      <c r="J43" s="132"/>
      <c r="K43" s="132"/>
      <c r="L43" s="132"/>
    </row>
    <row r="45" spans="2:15">
      <c r="B45" s="10" t="s">
        <v>131</v>
      </c>
    </row>
    <row r="46" spans="2:15">
      <c r="B46" s="10"/>
    </row>
    <row r="47" spans="2:15" ht="45.6" customHeight="1">
      <c r="B47" s="131" t="s">
        <v>134</v>
      </c>
      <c r="C47" s="131"/>
      <c r="D47" s="131"/>
      <c r="E47" s="131"/>
      <c r="F47" s="131"/>
      <c r="G47" s="131"/>
      <c r="H47" s="131"/>
      <c r="I47" s="131"/>
      <c r="J47" s="131"/>
      <c r="K47" s="131"/>
      <c r="L47" s="131"/>
    </row>
    <row r="48" spans="2:15" ht="13.2" customHeight="1"/>
    <row r="49" spans="2:12" ht="13.2" customHeight="1">
      <c r="B49" s="10" t="s">
        <v>132</v>
      </c>
    </row>
    <row r="50" spans="2:12" ht="13.2" customHeight="1">
      <c r="B50" s="10"/>
    </row>
    <row r="51" spans="2:12" ht="34.799999999999997" customHeight="1">
      <c r="B51" s="132" t="s">
        <v>133</v>
      </c>
      <c r="C51" s="132"/>
      <c r="D51" s="132"/>
      <c r="E51" s="132"/>
      <c r="F51" s="132"/>
      <c r="G51" s="132"/>
      <c r="H51" s="132"/>
      <c r="I51" s="132"/>
      <c r="J51" s="132"/>
      <c r="K51" s="132"/>
      <c r="L51" s="132"/>
    </row>
    <row r="52" spans="2:12">
      <c r="B52" s="84"/>
      <c r="C52" s="84"/>
      <c r="D52" s="84"/>
      <c r="E52" s="84"/>
      <c r="F52" s="84"/>
      <c r="G52" s="84"/>
      <c r="H52" s="84"/>
      <c r="I52" s="84"/>
    </row>
    <row r="53" spans="2:12">
      <c r="B53" s="86"/>
      <c r="C53" s="86"/>
      <c r="D53" s="86"/>
      <c r="E53" s="86"/>
      <c r="F53" s="86"/>
      <c r="G53" s="86"/>
      <c r="H53" s="86"/>
      <c r="I53" s="86"/>
    </row>
    <row r="54" spans="2:12">
      <c r="B54" s="86"/>
      <c r="C54" s="86"/>
      <c r="D54" s="86"/>
      <c r="E54" s="86"/>
      <c r="F54" s="86"/>
      <c r="G54" s="86"/>
      <c r="H54" s="86"/>
      <c r="I54" s="86"/>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E18F-D7CF-4792-9E6B-EE83DA484642}">
  <sheetPr>
    <tabColor rgb="FFCCFFCC"/>
  </sheetPr>
  <dimension ref="B2:O36"/>
  <sheetViews>
    <sheetView showGridLines="0" zoomScaleNormal="100" zoomScalePageLayoutView="80" workbookViewId="0"/>
  </sheetViews>
  <sheetFormatPr defaultColWidth="8.77734375" defaultRowHeight="13.8"/>
  <cols>
    <col min="1" max="1" width="4.44140625" style="15" customWidth="1"/>
    <col min="2" max="2" width="17.33203125" style="15" customWidth="1"/>
    <col min="3" max="7" width="14.44140625" style="15" customWidth="1"/>
    <col min="8" max="8" width="14" style="15" customWidth="1"/>
    <col min="9" max="14" width="13.6640625" style="15" customWidth="1"/>
    <col min="15" max="15" width="14.44140625" style="15" customWidth="1"/>
    <col min="16" max="16384" width="8.77734375" style="15"/>
  </cols>
  <sheetData>
    <row r="2" spans="2:15" ht="17.399999999999999" customHeight="1">
      <c r="B2" s="82" t="str">
        <f>Introduction!B2</f>
        <v>LightCounting Wireless Infrastructure: Japan</v>
      </c>
    </row>
    <row r="3" spans="2:15" ht="17.399999999999999" customHeight="1">
      <c r="B3" s="149" t="str">
        <f>Introduction!B3</f>
        <v>April 2021 - Sample template for illustrative purposes only</v>
      </c>
      <c r="C3" s="149"/>
    </row>
    <row r="4" spans="2:15" ht="13.2" customHeight="1">
      <c r="B4" s="14"/>
    </row>
    <row r="5" spans="2:15" ht="15.6" customHeight="1">
      <c r="B5" s="17" t="s">
        <v>53</v>
      </c>
    </row>
    <row r="6" spans="2:15" ht="13.2" customHeight="1"/>
    <row r="7" spans="2:15">
      <c r="B7" s="87" t="s">
        <v>52</v>
      </c>
      <c r="C7" s="88" t="s">
        <v>51</v>
      </c>
      <c r="D7" s="89"/>
      <c r="E7" s="89"/>
      <c r="F7" s="89"/>
      <c r="G7" s="89"/>
      <c r="H7" s="90"/>
      <c r="I7" s="88" t="s">
        <v>50</v>
      </c>
      <c r="J7" s="91"/>
      <c r="K7" s="89"/>
      <c r="L7" s="89"/>
      <c r="M7" s="89"/>
      <c r="N7" s="89"/>
      <c r="O7" s="90"/>
    </row>
    <row r="8" spans="2:15" ht="87.6" customHeight="1">
      <c r="B8" s="87" t="s">
        <v>9</v>
      </c>
      <c r="C8" s="133" t="s">
        <v>136</v>
      </c>
      <c r="D8" s="134"/>
      <c r="E8" s="134"/>
      <c r="F8" s="134"/>
      <c r="G8" s="134"/>
      <c r="H8" s="135"/>
      <c r="I8" s="133" t="s">
        <v>49</v>
      </c>
      <c r="J8" s="134"/>
      <c r="K8" s="134"/>
      <c r="L8" s="134"/>
      <c r="M8" s="134"/>
      <c r="N8" s="134"/>
      <c r="O8" s="135"/>
    </row>
    <row r="9" spans="2:15" ht="17.55" customHeight="1">
      <c r="B9" s="87" t="s">
        <v>48</v>
      </c>
      <c r="C9" s="133" t="s">
        <v>47</v>
      </c>
      <c r="D9" s="134"/>
      <c r="E9" s="134"/>
      <c r="F9" s="134"/>
      <c r="G9" s="134"/>
      <c r="H9" s="135"/>
      <c r="I9" s="133" t="s">
        <v>46</v>
      </c>
      <c r="J9" s="134"/>
      <c r="K9" s="134"/>
      <c r="L9" s="134"/>
      <c r="M9" s="134"/>
      <c r="N9" s="134"/>
      <c r="O9" s="135"/>
    </row>
    <row r="10" spans="2:15" ht="17.55" customHeight="1">
      <c r="B10" s="87" t="s">
        <v>45</v>
      </c>
      <c r="C10" s="133" t="s">
        <v>45</v>
      </c>
      <c r="D10" s="134"/>
      <c r="E10" s="134"/>
      <c r="F10" s="134"/>
      <c r="G10" s="134"/>
      <c r="H10" s="135"/>
      <c r="I10" s="133" t="s">
        <v>44</v>
      </c>
      <c r="J10" s="134"/>
      <c r="K10" s="134"/>
      <c r="L10" s="134"/>
      <c r="M10" s="134"/>
      <c r="N10" s="134"/>
      <c r="O10" s="135"/>
    </row>
    <row r="11" spans="2:15" ht="63" customHeight="1">
      <c r="B11" s="87" t="s">
        <v>7</v>
      </c>
      <c r="C11" s="133" t="s">
        <v>43</v>
      </c>
      <c r="D11" s="134"/>
      <c r="E11" s="134"/>
      <c r="F11" s="134"/>
      <c r="G11" s="134"/>
      <c r="H11" s="135"/>
      <c r="I11" s="133" t="s">
        <v>137</v>
      </c>
      <c r="J11" s="134"/>
      <c r="K11" s="134"/>
      <c r="L11" s="134"/>
      <c r="M11" s="134"/>
      <c r="N11" s="134"/>
      <c r="O11" s="135"/>
    </row>
    <row r="12" spans="2:15" ht="86.4" customHeight="1">
      <c r="B12" s="87" t="s">
        <v>42</v>
      </c>
      <c r="C12" s="133" t="s">
        <v>41</v>
      </c>
      <c r="D12" s="134"/>
      <c r="E12" s="134"/>
      <c r="F12" s="134"/>
      <c r="G12" s="134"/>
      <c r="H12" s="135"/>
      <c r="I12" s="133" t="s">
        <v>40</v>
      </c>
      <c r="J12" s="134"/>
      <c r="K12" s="134"/>
      <c r="L12" s="134"/>
      <c r="M12" s="134"/>
      <c r="N12" s="134"/>
      <c r="O12" s="135"/>
    </row>
    <row r="13" spans="2:15" ht="76.8" customHeight="1">
      <c r="B13" s="87" t="s">
        <v>39</v>
      </c>
      <c r="C13" s="133" t="s">
        <v>138</v>
      </c>
      <c r="D13" s="134"/>
      <c r="E13" s="134"/>
      <c r="F13" s="134"/>
      <c r="G13" s="134"/>
      <c r="H13" s="135"/>
      <c r="I13" s="133" t="s">
        <v>38</v>
      </c>
      <c r="J13" s="134"/>
      <c r="K13" s="134"/>
      <c r="L13" s="134"/>
      <c r="M13" s="134"/>
      <c r="N13" s="134"/>
      <c r="O13" s="135"/>
    </row>
    <row r="14" spans="2:15" ht="32.25" customHeight="1">
      <c r="B14" s="87" t="s">
        <v>12</v>
      </c>
      <c r="C14" s="133" t="s">
        <v>37</v>
      </c>
      <c r="D14" s="134"/>
      <c r="E14" s="134"/>
      <c r="F14" s="134"/>
      <c r="G14" s="134"/>
      <c r="H14" s="135"/>
      <c r="I14" s="133" t="s">
        <v>36</v>
      </c>
      <c r="J14" s="134"/>
      <c r="K14" s="134"/>
      <c r="L14" s="134"/>
      <c r="M14" s="134"/>
      <c r="N14" s="134"/>
      <c r="O14" s="135"/>
    </row>
    <row r="15" spans="2:15" ht="17.55" customHeight="1">
      <c r="B15" s="87" t="s">
        <v>35</v>
      </c>
      <c r="C15" s="133" t="s">
        <v>34</v>
      </c>
      <c r="D15" s="134"/>
      <c r="E15" s="134"/>
      <c r="F15" s="134"/>
      <c r="G15" s="134"/>
      <c r="H15" s="135"/>
      <c r="I15" s="133" t="s">
        <v>33</v>
      </c>
      <c r="J15" s="134"/>
      <c r="K15" s="134"/>
      <c r="L15" s="134"/>
      <c r="M15" s="134"/>
      <c r="N15" s="134"/>
      <c r="O15" s="135"/>
    </row>
    <row r="16" spans="2:15" ht="46.8" customHeight="1">
      <c r="B16" s="87" t="s">
        <v>32</v>
      </c>
      <c r="C16" s="133" t="s">
        <v>31</v>
      </c>
      <c r="D16" s="134"/>
      <c r="E16" s="134"/>
      <c r="F16" s="134"/>
      <c r="G16" s="134"/>
      <c r="H16" s="135"/>
      <c r="I16" s="133" t="s">
        <v>30</v>
      </c>
      <c r="J16" s="134"/>
      <c r="K16" s="134"/>
      <c r="L16" s="134"/>
      <c r="M16" s="134"/>
      <c r="N16" s="134"/>
      <c r="O16" s="135"/>
    </row>
    <row r="18" spans="2:2">
      <c r="B18" s="16"/>
    </row>
    <row r="19" spans="2:2">
      <c r="B19" s="16"/>
    </row>
    <row r="20" spans="2:2">
      <c r="B20" s="16"/>
    </row>
    <row r="22" spans="2:2">
      <c r="B22" s="16"/>
    </row>
    <row r="23" spans="2:2">
      <c r="B23" s="16"/>
    </row>
    <row r="24" spans="2:2">
      <c r="B24" s="16"/>
    </row>
    <row r="26" spans="2:2">
      <c r="B26" s="16"/>
    </row>
    <row r="27" spans="2:2">
      <c r="B27" s="16"/>
    </row>
    <row r="28" spans="2:2">
      <c r="B28" s="16"/>
    </row>
    <row r="29" spans="2:2">
      <c r="B29" s="16"/>
    </row>
    <row r="36" spans="2:2">
      <c r="B36" s="16"/>
    </row>
  </sheetData>
  <mergeCells count="18">
    <mergeCell ref="C14:H14"/>
    <mergeCell ref="I14:O14"/>
    <mergeCell ref="C15:H15"/>
    <mergeCell ref="I15:O15"/>
    <mergeCell ref="C16:H16"/>
    <mergeCell ref="I16:O16"/>
    <mergeCell ref="C11:H11"/>
    <mergeCell ref="I11:O11"/>
    <mergeCell ref="C12:H12"/>
    <mergeCell ref="I12:O12"/>
    <mergeCell ref="C13:H13"/>
    <mergeCell ref="I13:O13"/>
    <mergeCell ref="C8:H8"/>
    <mergeCell ref="I8:O8"/>
    <mergeCell ref="C9:H9"/>
    <mergeCell ref="I9:O9"/>
    <mergeCell ref="C10:H10"/>
    <mergeCell ref="I10:O10"/>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655D9-6FA4-43CD-938A-7D1E8ABAC2A7}">
  <sheetPr>
    <tabColor rgb="FFCCFFCC"/>
  </sheetPr>
  <dimension ref="B2:I68"/>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9" width="11.6640625" style="1" customWidth="1"/>
    <col min="10" max="16384" width="8.6640625" style="1"/>
  </cols>
  <sheetData>
    <row r="2" spans="2:9" ht="17.399999999999999" customHeight="1">
      <c r="B2" s="36" t="str">
        <f>Introduction!B2</f>
        <v>LightCounting Wireless Infrastructure: Japan</v>
      </c>
      <c r="C2" s="36"/>
      <c r="D2" s="36"/>
      <c r="E2" s="36"/>
    </row>
    <row r="3" spans="2:9" ht="17.399999999999999" customHeight="1">
      <c r="B3" s="149" t="str">
        <f>Introduction!B3</f>
        <v>April 2021 - Sample template for illustrative purposes only</v>
      </c>
      <c r="C3" s="149"/>
      <c r="D3" s="35"/>
      <c r="E3" s="35"/>
    </row>
    <row r="4" spans="2:9" ht="13.2" customHeight="1">
      <c r="B4" s="35"/>
      <c r="C4" s="35"/>
      <c r="D4" s="35"/>
      <c r="E4" s="35"/>
    </row>
    <row r="5" spans="2:9" ht="15.6" customHeight="1">
      <c r="B5" s="71" t="s">
        <v>69</v>
      </c>
      <c r="C5" s="34"/>
      <c r="D5" s="34"/>
      <c r="E5" s="34"/>
      <c r="F5" s="33"/>
    </row>
    <row r="6" spans="2:9" s="92" customFormat="1" ht="13.2" customHeight="1"/>
    <row r="7" spans="2:9" s="92" customFormat="1" ht="13.2" customHeight="1">
      <c r="B7" s="24" t="s">
        <v>68</v>
      </c>
      <c r="C7" s="24"/>
      <c r="D7" s="24"/>
      <c r="E7" s="24"/>
    </row>
    <row r="8" spans="2:9" s="92" customFormat="1" ht="13.2" customHeight="1">
      <c r="B8" s="93" t="s">
        <v>60</v>
      </c>
      <c r="C8" s="100">
        <v>2014</v>
      </c>
      <c r="D8" s="100">
        <f>C8+1</f>
        <v>2015</v>
      </c>
      <c r="E8" s="100">
        <f t="shared" ref="E8:H8" si="0">D8+1</f>
        <v>2016</v>
      </c>
      <c r="F8" s="100">
        <f t="shared" si="0"/>
        <v>2017</v>
      </c>
      <c r="G8" s="100">
        <f t="shared" si="0"/>
        <v>2018</v>
      </c>
      <c r="H8" s="100">
        <f t="shared" si="0"/>
        <v>2019</v>
      </c>
      <c r="I8" s="100">
        <v>2020</v>
      </c>
    </row>
    <row r="9" spans="2:9" s="92" customFormat="1" ht="13.2" customHeight="1">
      <c r="B9" s="77" t="s">
        <v>79</v>
      </c>
      <c r="C9" s="32"/>
      <c r="D9" s="32"/>
      <c r="E9" s="32"/>
      <c r="F9" s="32"/>
      <c r="G9" s="32"/>
      <c r="H9" s="32"/>
      <c r="I9" s="32"/>
    </row>
    <row r="10" spans="2:9" s="92" customFormat="1" ht="13.2" customHeight="1">
      <c r="B10" s="94" t="s">
        <v>57</v>
      </c>
      <c r="C10" s="94"/>
      <c r="D10" s="28"/>
      <c r="E10" s="28"/>
      <c r="F10" s="28"/>
      <c r="G10" s="28"/>
      <c r="H10" s="28"/>
      <c r="I10" s="28"/>
    </row>
    <row r="11" spans="2:9" s="92" customFormat="1" ht="13.2" customHeight="1">
      <c r="B11" s="77" t="s">
        <v>80</v>
      </c>
      <c r="C11" s="32"/>
      <c r="D11" s="32"/>
      <c r="E11" s="32"/>
      <c r="F11" s="32"/>
      <c r="G11" s="32"/>
      <c r="H11" s="32"/>
      <c r="I11" s="32"/>
    </row>
    <row r="12" spans="2:9" s="92" customFormat="1" ht="13.2" customHeight="1">
      <c r="B12" s="94" t="s">
        <v>57</v>
      </c>
      <c r="C12" s="94"/>
      <c r="D12" s="28"/>
      <c r="E12" s="28"/>
      <c r="F12" s="28"/>
      <c r="G12" s="28"/>
      <c r="H12" s="28"/>
      <c r="I12" s="28"/>
    </row>
    <row r="13" spans="2:9" s="92" customFormat="1" ht="13.2" customHeight="1">
      <c r="B13" s="77" t="s">
        <v>81</v>
      </c>
      <c r="C13" s="32"/>
      <c r="D13" s="32"/>
      <c r="E13" s="32"/>
      <c r="F13" s="32"/>
      <c r="G13" s="32"/>
      <c r="H13" s="32"/>
      <c r="I13" s="32"/>
    </row>
    <row r="14" spans="2:9" s="92" customFormat="1" ht="13.2" customHeight="1">
      <c r="B14" s="94" t="s">
        <v>57</v>
      </c>
      <c r="C14" s="94"/>
      <c r="D14" s="28"/>
      <c r="E14" s="28"/>
      <c r="F14" s="28"/>
      <c r="G14" s="28"/>
      <c r="H14" s="28"/>
      <c r="I14" s="28"/>
    </row>
    <row r="15" spans="2:9" s="92" customFormat="1" ht="13.2" customHeight="1">
      <c r="B15" s="77" t="s">
        <v>82</v>
      </c>
      <c r="C15" s="32"/>
      <c r="D15" s="32"/>
      <c r="E15" s="32"/>
      <c r="F15" s="32"/>
      <c r="G15" s="32"/>
      <c r="H15" s="32"/>
      <c r="I15" s="32"/>
    </row>
    <row r="16" spans="2:9" s="92" customFormat="1" ht="13.2" customHeight="1">
      <c r="B16" s="94" t="s">
        <v>57</v>
      </c>
      <c r="C16" s="94"/>
      <c r="D16" s="28"/>
      <c r="E16" s="28"/>
      <c r="F16" s="28"/>
      <c r="G16" s="28"/>
      <c r="H16" s="28"/>
      <c r="I16" s="28"/>
    </row>
    <row r="17" spans="2:9" s="92" customFormat="1" ht="13.2" customHeight="1">
      <c r="B17" s="77" t="s">
        <v>58</v>
      </c>
      <c r="C17" s="32"/>
      <c r="D17" s="32"/>
      <c r="E17" s="32"/>
      <c r="F17" s="32"/>
      <c r="G17" s="32"/>
      <c r="H17" s="32"/>
      <c r="I17" s="32"/>
    </row>
    <row r="18" spans="2:9" s="92" customFormat="1" ht="13.2" customHeight="1">
      <c r="B18" s="94" t="s">
        <v>57</v>
      </c>
      <c r="C18" s="94"/>
      <c r="D18" s="28"/>
      <c r="E18" s="28"/>
      <c r="F18" s="28"/>
      <c r="G18" s="28"/>
      <c r="H18" s="28"/>
      <c r="I18" s="28"/>
    </row>
    <row r="19" spans="2:9" s="92" customFormat="1" ht="13.2" customHeight="1">
      <c r="B19" s="95"/>
      <c r="C19" s="96"/>
      <c r="D19" s="95"/>
      <c r="E19" s="95"/>
      <c r="F19" s="29"/>
    </row>
    <row r="20" spans="2:9" s="92" customFormat="1" ht="13.2" customHeight="1">
      <c r="B20" s="24" t="s">
        <v>65</v>
      </c>
      <c r="C20" s="24"/>
      <c r="D20" s="24"/>
      <c r="E20" s="24"/>
    </row>
    <row r="21" spans="2:9" s="92" customFormat="1" ht="13.2" customHeight="1">
      <c r="B21" s="93" t="s">
        <v>60</v>
      </c>
      <c r="C21" s="100">
        <v>2014</v>
      </c>
      <c r="D21" s="100">
        <f>C21+1</f>
        <v>2015</v>
      </c>
      <c r="E21" s="100">
        <f t="shared" ref="E21:H21" si="1">D21+1</f>
        <v>2016</v>
      </c>
      <c r="F21" s="100">
        <f t="shared" si="1"/>
        <v>2017</v>
      </c>
      <c r="G21" s="100">
        <f t="shared" si="1"/>
        <v>2018</v>
      </c>
      <c r="H21" s="100">
        <f t="shared" si="1"/>
        <v>2019</v>
      </c>
      <c r="I21" s="100">
        <v>2020</v>
      </c>
    </row>
    <row r="22" spans="2:9" s="92" customFormat="1" ht="13.2" customHeight="1">
      <c r="B22" s="77" t="str">
        <f>B9</f>
        <v>NTT DOCOMO</v>
      </c>
      <c r="C22" s="32"/>
      <c r="D22" s="32"/>
      <c r="E22" s="32"/>
      <c r="F22" s="32"/>
      <c r="G22" s="32"/>
      <c r="H22" s="32"/>
      <c r="I22" s="32"/>
    </row>
    <row r="23" spans="2:9" s="92" customFormat="1" ht="13.2" customHeight="1">
      <c r="B23" s="94" t="s">
        <v>57</v>
      </c>
      <c r="C23" s="94"/>
      <c r="D23" s="28"/>
      <c r="E23" s="28"/>
      <c r="F23" s="28"/>
      <c r="G23" s="28"/>
      <c r="H23" s="28"/>
      <c r="I23" s="28"/>
    </row>
    <row r="24" spans="2:9" s="92" customFormat="1" ht="13.2" customHeight="1">
      <c r="B24" s="77" t="str">
        <f>B11</f>
        <v>KDDI</v>
      </c>
      <c r="C24" s="32"/>
      <c r="D24" s="32"/>
      <c r="E24" s="32"/>
      <c r="F24" s="32"/>
      <c r="G24" s="32"/>
      <c r="H24" s="32"/>
      <c r="I24" s="32"/>
    </row>
    <row r="25" spans="2:9" s="92" customFormat="1" ht="13.2" customHeight="1">
      <c r="B25" s="94" t="s">
        <v>57</v>
      </c>
      <c r="C25" s="94"/>
      <c r="D25" s="28"/>
      <c r="E25" s="28"/>
      <c r="F25" s="28"/>
      <c r="G25" s="28"/>
      <c r="H25" s="28"/>
      <c r="I25" s="28"/>
    </row>
    <row r="26" spans="2:9" s="92" customFormat="1" ht="13.2" customHeight="1">
      <c r="B26" s="77" t="str">
        <f>B13</f>
        <v>Softbank</v>
      </c>
      <c r="C26" s="32"/>
      <c r="D26" s="32"/>
      <c r="E26" s="32"/>
      <c r="F26" s="32"/>
      <c r="G26" s="32"/>
      <c r="H26" s="32"/>
      <c r="I26" s="32"/>
    </row>
    <row r="27" spans="2:9" s="92" customFormat="1" ht="13.2" customHeight="1">
      <c r="B27" s="94" t="s">
        <v>57</v>
      </c>
      <c r="C27" s="94"/>
      <c r="D27" s="28"/>
      <c r="E27" s="28"/>
      <c r="F27" s="28"/>
      <c r="G27" s="28"/>
      <c r="H27" s="28"/>
      <c r="I27" s="28"/>
    </row>
    <row r="28" spans="2:9" s="92" customFormat="1" ht="13.2" customHeight="1">
      <c r="B28" s="77" t="s">
        <v>82</v>
      </c>
      <c r="C28" s="32"/>
      <c r="D28" s="32"/>
      <c r="E28" s="32"/>
      <c r="F28" s="32"/>
      <c r="G28" s="32"/>
      <c r="H28" s="32"/>
      <c r="I28" s="32"/>
    </row>
    <row r="29" spans="2:9" s="92" customFormat="1" ht="13.2" customHeight="1">
      <c r="B29" s="94" t="s">
        <v>57</v>
      </c>
      <c r="C29" s="94"/>
      <c r="D29" s="28"/>
      <c r="E29" s="28"/>
      <c r="F29" s="28"/>
      <c r="G29" s="28"/>
      <c r="H29" s="28"/>
      <c r="I29" s="28"/>
    </row>
    <row r="30" spans="2:9" s="92" customFormat="1" ht="13.2" customHeight="1">
      <c r="B30" s="77" t="s">
        <v>58</v>
      </c>
      <c r="C30" s="32"/>
      <c r="D30" s="32"/>
      <c r="E30" s="32"/>
      <c r="F30" s="32"/>
      <c r="G30" s="32"/>
      <c r="H30" s="32"/>
      <c r="I30" s="32"/>
    </row>
    <row r="31" spans="2:9" s="92" customFormat="1" ht="13.2" customHeight="1">
      <c r="B31" s="94" t="s">
        <v>57</v>
      </c>
      <c r="C31" s="94"/>
      <c r="D31" s="28"/>
      <c r="E31" s="28"/>
      <c r="F31" s="28"/>
      <c r="G31" s="28"/>
      <c r="H31" s="28"/>
      <c r="I31" s="28"/>
    </row>
    <row r="32" spans="2:9" s="92" customFormat="1" ht="13.2" customHeight="1"/>
    <row r="33" spans="2:9" s="92" customFormat="1" ht="13.2" customHeight="1">
      <c r="B33" s="24" t="s">
        <v>64</v>
      </c>
      <c r="C33" s="24"/>
      <c r="D33" s="24"/>
      <c r="E33" s="24"/>
    </row>
    <row r="34" spans="2:9" s="92" customFormat="1" ht="13.2" customHeight="1">
      <c r="B34" s="93" t="s">
        <v>60</v>
      </c>
      <c r="C34" s="100">
        <v>2014</v>
      </c>
      <c r="D34" s="100">
        <f>C34+1</f>
        <v>2015</v>
      </c>
      <c r="E34" s="100">
        <f t="shared" ref="E34:H34" si="2">D34+1</f>
        <v>2016</v>
      </c>
      <c r="F34" s="100">
        <f t="shared" si="2"/>
        <v>2017</v>
      </c>
      <c r="G34" s="100">
        <f t="shared" si="2"/>
        <v>2018</v>
      </c>
      <c r="H34" s="100">
        <f t="shared" si="2"/>
        <v>2019</v>
      </c>
      <c r="I34" s="100">
        <v>2020</v>
      </c>
    </row>
    <row r="35" spans="2:9" s="92" customFormat="1" ht="13.2" customHeight="1">
      <c r="B35" s="77" t="s">
        <v>79</v>
      </c>
      <c r="C35" s="32"/>
      <c r="D35" s="32"/>
      <c r="E35" s="32"/>
      <c r="F35" s="32"/>
      <c r="G35" s="32"/>
      <c r="H35" s="32"/>
      <c r="I35" s="32"/>
    </row>
    <row r="36" spans="2:9" s="92" customFormat="1" ht="13.2" customHeight="1">
      <c r="B36" s="94" t="s">
        <v>57</v>
      </c>
      <c r="C36" s="94"/>
      <c r="D36" s="28"/>
      <c r="E36" s="28"/>
      <c r="F36" s="28"/>
      <c r="G36" s="28"/>
      <c r="H36" s="28"/>
      <c r="I36" s="28"/>
    </row>
    <row r="37" spans="2:9" s="92" customFormat="1" ht="13.2" customHeight="1">
      <c r="B37" s="77" t="s">
        <v>80</v>
      </c>
      <c r="C37" s="32"/>
      <c r="D37" s="32"/>
      <c r="E37" s="32"/>
      <c r="F37" s="32"/>
      <c r="G37" s="32"/>
      <c r="H37" s="32"/>
      <c r="I37" s="32"/>
    </row>
    <row r="38" spans="2:9" s="92" customFormat="1" ht="13.2" customHeight="1">
      <c r="B38" s="94" t="s">
        <v>57</v>
      </c>
      <c r="C38" s="94"/>
      <c r="D38" s="28"/>
      <c r="E38" s="28"/>
      <c r="F38" s="28"/>
      <c r="G38" s="28"/>
      <c r="H38" s="28"/>
      <c r="I38" s="28"/>
    </row>
    <row r="39" spans="2:9" s="92" customFormat="1" ht="13.2" customHeight="1">
      <c r="B39" s="77" t="s">
        <v>81</v>
      </c>
      <c r="C39" s="32"/>
      <c r="D39" s="32"/>
      <c r="E39" s="32"/>
      <c r="F39" s="32"/>
      <c r="G39" s="32"/>
      <c r="H39" s="32"/>
      <c r="I39" s="32"/>
    </row>
    <row r="40" spans="2:9" s="92" customFormat="1" ht="13.2" customHeight="1">
      <c r="B40" s="94" t="s">
        <v>57</v>
      </c>
      <c r="C40" s="94"/>
      <c r="D40" s="28"/>
      <c r="E40" s="28"/>
      <c r="F40" s="28"/>
      <c r="G40" s="28"/>
      <c r="H40" s="28"/>
      <c r="I40" s="28"/>
    </row>
    <row r="41" spans="2:9" s="92" customFormat="1" ht="13.2" customHeight="1">
      <c r="B41" s="77" t="s">
        <v>82</v>
      </c>
      <c r="C41" s="32"/>
      <c r="D41" s="32"/>
      <c r="E41" s="32"/>
      <c r="F41" s="32"/>
      <c r="G41" s="32"/>
      <c r="H41" s="32"/>
      <c r="I41" s="32"/>
    </row>
    <row r="42" spans="2:9" s="92" customFormat="1" ht="13.2" customHeight="1">
      <c r="B42" s="94" t="s">
        <v>57</v>
      </c>
      <c r="C42" s="94"/>
      <c r="D42" s="28"/>
      <c r="E42" s="28"/>
      <c r="F42" s="28"/>
      <c r="G42" s="28"/>
      <c r="H42" s="28"/>
      <c r="I42" s="28"/>
    </row>
    <row r="43" spans="2:9" s="92" customFormat="1" ht="13.2" customHeight="1">
      <c r="B43" s="77" t="s">
        <v>58</v>
      </c>
      <c r="C43" s="32"/>
      <c r="D43" s="32"/>
      <c r="E43" s="32"/>
      <c r="F43" s="32"/>
      <c r="G43" s="32"/>
      <c r="H43" s="32"/>
      <c r="I43" s="32"/>
    </row>
    <row r="44" spans="2:9" s="92" customFormat="1" ht="13.2" customHeight="1">
      <c r="B44" s="94" t="s">
        <v>57</v>
      </c>
      <c r="C44" s="94"/>
      <c r="D44" s="28"/>
      <c r="E44" s="28"/>
      <c r="F44" s="28"/>
      <c r="G44" s="28"/>
      <c r="H44" s="28"/>
      <c r="I44" s="28"/>
    </row>
    <row r="45" spans="2:9" s="92" customFormat="1" ht="13.2" customHeight="1">
      <c r="B45" s="95"/>
      <c r="C45" s="95"/>
      <c r="D45" s="95"/>
      <c r="E45" s="95"/>
      <c r="F45" s="29"/>
    </row>
    <row r="46" spans="2:9" s="92" customFormat="1" ht="13.2" customHeight="1">
      <c r="B46" s="24" t="s">
        <v>70</v>
      </c>
      <c r="C46" s="24"/>
      <c r="D46" s="24"/>
      <c r="E46" s="24"/>
    </row>
    <row r="47" spans="2:9" s="92" customFormat="1" ht="13.2" customHeight="1">
      <c r="B47" s="93" t="s">
        <v>60</v>
      </c>
      <c r="C47" s="100">
        <v>2014</v>
      </c>
      <c r="D47" s="100">
        <f>C47+1</f>
        <v>2015</v>
      </c>
      <c r="E47" s="100">
        <f t="shared" ref="E47:H47" si="3">D47+1</f>
        <v>2016</v>
      </c>
      <c r="F47" s="100">
        <f t="shared" si="3"/>
        <v>2017</v>
      </c>
      <c r="G47" s="100">
        <f t="shared" si="3"/>
        <v>2018</v>
      </c>
      <c r="H47" s="100">
        <f t="shared" si="3"/>
        <v>2019</v>
      </c>
      <c r="I47" s="100">
        <v>2020</v>
      </c>
    </row>
    <row r="48" spans="2:9" s="92" customFormat="1" ht="13.2" customHeight="1">
      <c r="B48" s="77" t="s">
        <v>79</v>
      </c>
      <c r="C48" s="32"/>
      <c r="D48" s="32"/>
      <c r="E48" s="32"/>
      <c r="F48" s="32"/>
      <c r="G48" s="32"/>
      <c r="H48" s="32"/>
      <c r="I48" s="32"/>
    </row>
    <row r="49" spans="2:9" s="92" customFormat="1" ht="13.2" customHeight="1">
      <c r="B49" s="94" t="s">
        <v>57</v>
      </c>
      <c r="C49" s="94"/>
      <c r="D49" s="28"/>
      <c r="E49" s="28"/>
      <c r="F49" s="28"/>
      <c r="G49" s="28"/>
      <c r="H49" s="28"/>
      <c r="I49" s="28"/>
    </row>
    <row r="50" spans="2:9" s="92" customFormat="1" ht="13.2" customHeight="1">
      <c r="B50" s="77" t="s">
        <v>80</v>
      </c>
      <c r="C50" s="32"/>
      <c r="D50" s="32"/>
      <c r="E50" s="32"/>
      <c r="F50" s="32"/>
      <c r="G50" s="32"/>
      <c r="H50" s="32"/>
      <c r="I50" s="32"/>
    </row>
    <row r="51" spans="2:9" s="92" customFormat="1" ht="13.2" customHeight="1">
      <c r="B51" s="94" t="s">
        <v>57</v>
      </c>
      <c r="C51" s="94"/>
      <c r="D51" s="28"/>
      <c r="E51" s="28"/>
      <c r="F51" s="28"/>
      <c r="G51" s="28"/>
      <c r="H51" s="28"/>
      <c r="I51" s="28"/>
    </row>
    <row r="52" spans="2:9" s="92" customFormat="1" ht="13.2" customHeight="1">
      <c r="B52" s="77" t="s">
        <v>81</v>
      </c>
      <c r="C52" s="32"/>
      <c r="D52" s="32"/>
      <c r="E52" s="32"/>
      <c r="F52" s="32"/>
      <c r="G52" s="32"/>
      <c r="H52" s="32"/>
      <c r="I52" s="32"/>
    </row>
    <row r="53" spans="2:9" s="92" customFormat="1" ht="13.2" customHeight="1">
      <c r="B53" s="94" t="s">
        <v>57</v>
      </c>
      <c r="C53" s="94"/>
      <c r="D53" s="28"/>
      <c r="E53" s="28"/>
      <c r="F53" s="28"/>
      <c r="G53" s="28"/>
      <c r="H53" s="28"/>
      <c r="I53" s="28"/>
    </row>
    <row r="54" spans="2:9" s="92" customFormat="1" ht="13.2" customHeight="1">
      <c r="B54" s="77" t="s">
        <v>82</v>
      </c>
      <c r="C54" s="32"/>
      <c r="D54" s="32"/>
      <c r="E54" s="32"/>
      <c r="F54" s="32"/>
      <c r="G54" s="32"/>
      <c r="H54" s="32"/>
      <c r="I54" s="32"/>
    </row>
    <row r="55" spans="2:9" s="92" customFormat="1" ht="13.2" customHeight="1">
      <c r="B55" s="94" t="s">
        <v>57</v>
      </c>
      <c r="C55" s="94"/>
      <c r="D55" s="28"/>
      <c r="E55" s="28"/>
      <c r="F55" s="28"/>
      <c r="G55" s="28"/>
      <c r="H55" s="28"/>
      <c r="I55" s="28"/>
    </row>
    <row r="56" spans="2:9" s="92" customFormat="1" ht="13.2" customHeight="1">
      <c r="B56" s="77" t="s">
        <v>58</v>
      </c>
      <c r="C56" s="32"/>
      <c r="D56" s="32"/>
      <c r="E56" s="32"/>
      <c r="F56" s="32"/>
      <c r="G56" s="32"/>
      <c r="H56" s="32"/>
      <c r="I56" s="32"/>
    </row>
    <row r="57" spans="2:9" s="92" customFormat="1" ht="13.2" customHeight="1">
      <c r="B57" s="94" t="s">
        <v>57</v>
      </c>
      <c r="C57" s="94"/>
      <c r="D57" s="28"/>
      <c r="E57" s="28"/>
      <c r="F57" s="28"/>
      <c r="G57" s="28"/>
      <c r="H57" s="28"/>
      <c r="I57" s="28"/>
    </row>
    <row r="58" spans="2:9" s="92" customFormat="1" ht="13.2" customHeight="1">
      <c r="B58" s="95"/>
      <c r="C58" s="95"/>
      <c r="D58" s="95"/>
      <c r="E58" s="95"/>
      <c r="F58" s="29"/>
    </row>
    <row r="59" spans="2:9" s="92" customFormat="1" ht="13.2" customHeight="1">
      <c r="B59" s="24" t="s">
        <v>120</v>
      </c>
      <c r="C59" s="24"/>
      <c r="D59" s="24"/>
      <c r="E59" s="24"/>
    </row>
    <row r="60" spans="2:9" s="92" customFormat="1" ht="13.2" customHeight="1">
      <c r="B60" s="93"/>
      <c r="C60" s="100">
        <v>2014</v>
      </c>
      <c r="D60" s="100">
        <f>C60+1</f>
        <v>2015</v>
      </c>
      <c r="E60" s="100">
        <f t="shared" ref="E60" si="4">D60+1</f>
        <v>2016</v>
      </c>
      <c r="F60" s="100">
        <f t="shared" ref="F60" si="5">E60+1</f>
        <v>2017</v>
      </c>
      <c r="G60" s="100">
        <f t="shared" ref="G60" si="6">F60+1</f>
        <v>2018</v>
      </c>
      <c r="H60" s="100">
        <f t="shared" ref="H60" si="7">G60+1</f>
        <v>2019</v>
      </c>
      <c r="I60" s="100">
        <v>2020</v>
      </c>
    </row>
    <row r="61" spans="2:9" s="92" customFormat="1" ht="13.2" customHeight="1">
      <c r="B61" s="77" t="s">
        <v>121</v>
      </c>
      <c r="C61" s="32">
        <f>C56</f>
        <v>0</v>
      </c>
      <c r="D61" s="32">
        <f>D56</f>
        <v>0</v>
      </c>
      <c r="E61" s="32">
        <f t="shared" ref="E61:I61" si="8">E56</f>
        <v>0</v>
      </c>
      <c r="F61" s="32">
        <f t="shared" si="8"/>
        <v>0</v>
      </c>
      <c r="G61" s="32">
        <f t="shared" si="8"/>
        <v>0</v>
      </c>
      <c r="H61" s="32">
        <f t="shared" si="8"/>
        <v>0</v>
      </c>
      <c r="I61" s="32">
        <f t="shared" si="8"/>
        <v>0</v>
      </c>
    </row>
    <row r="62" spans="2:9" s="92" customFormat="1" ht="13.2" customHeight="1">
      <c r="B62" s="94" t="s">
        <v>57</v>
      </c>
      <c r="C62" s="94"/>
      <c r="D62" s="28" t="e">
        <f t="shared" ref="D62:I62" si="9">(D61-C61)/C61</f>
        <v>#DIV/0!</v>
      </c>
      <c r="E62" s="28" t="e">
        <f t="shared" si="9"/>
        <v>#DIV/0!</v>
      </c>
      <c r="F62" s="28" t="e">
        <f t="shared" si="9"/>
        <v>#DIV/0!</v>
      </c>
      <c r="G62" s="28" t="e">
        <f t="shared" si="9"/>
        <v>#DIV/0!</v>
      </c>
      <c r="H62" s="28" t="e">
        <f t="shared" si="9"/>
        <v>#DIV/0!</v>
      </c>
      <c r="I62" s="28" t="e">
        <f t="shared" si="9"/>
        <v>#DIV/0!</v>
      </c>
    </row>
    <row r="63" spans="2:9" s="92" customFormat="1" ht="13.2" customHeight="1">
      <c r="B63" s="77" t="s">
        <v>66</v>
      </c>
      <c r="C63" s="32">
        <f>C43</f>
        <v>0</v>
      </c>
      <c r="D63" s="32">
        <f>D43</f>
        <v>0</v>
      </c>
      <c r="E63" s="32">
        <f t="shared" ref="E63:I63" si="10">E43</f>
        <v>0</v>
      </c>
      <c r="F63" s="32">
        <f t="shared" si="10"/>
        <v>0</v>
      </c>
      <c r="G63" s="32">
        <f t="shared" si="10"/>
        <v>0</v>
      </c>
      <c r="H63" s="32">
        <f t="shared" si="10"/>
        <v>0</v>
      </c>
      <c r="I63" s="32">
        <f t="shared" si="10"/>
        <v>0</v>
      </c>
    </row>
    <row r="64" spans="2:9" s="92" customFormat="1" ht="13.2" customHeight="1">
      <c r="B64" s="94" t="s">
        <v>57</v>
      </c>
      <c r="C64" s="94"/>
      <c r="D64" s="28" t="e">
        <f t="shared" ref="D64:I64" si="11">(D63-C63)/C63</f>
        <v>#DIV/0!</v>
      </c>
      <c r="E64" s="28" t="e">
        <f t="shared" si="11"/>
        <v>#DIV/0!</v>
      </c>
      <c r="F64" s="28" t="e">
        <f t="shared" si="11"/>
        <v>#DIV/0!</v>
      </c>
      <c r="G64" s="28" t="e">
        <f t="shared" si="11"/>
        <v>#DIV/0!</v>
      </c>
      <c r="H64" s="28" t="e">
        <f t="shared" si="11"/>
        <v>#DIV/0!</v>
      </c>
      <c r="I64" s="28" t="e">
        <f t="shared" si="11"/>
        <v>#DIV/0!</v>
      </c>
    </row>
    <row r="65" spans="2:9" s="92" customFormat="1" ht="13.2" customHeight="1">
      <c r="B65" s="77" t="s">
        <v>67</v>
      </c>
      <c r="C65" s="32">
        <f>C30</f>
        <v>0</v>
      </c>
      <c r="D65" s="32">
        <f t="shared" ref="D65:I65" si="12">D30</f>
        <v>0</v>
      </c>
      <c r="E65" s="32">
        <f t="shared" si="12"/>
        <v>0</v>
      </c>
      <c r="F65" s="32">
        <f t="shared" si="12"/>
        <v>0</v>
      </c>
      <c r="G65" s="32">
        <f t="shared" si="12"/>
        <v>0</v>
      </c>
      <c r="H65" s="32">
        <f t="shared" si="12"/>
        <v>0</v>
      </c>
      <c r="I65" s="32">
        <f t="shared" si="12"/>
        <v>0</v>
      </c>
    </row>
    <row r="66" spans="2:9" s="92" customFormat="1" ht="13.2" customHeight="1">
      <c r="B66" s="94" t="s">
        <v>57</v>
      </c>
      <c r="C66" s="94"/>
      <c r="D66" s="28"/>
      <c r="E66" s="28"/>
      <c r="F66" s="28"/>
      <c r="G66" s="28"/>
      <c r="H66" s="28"/>
      <c r="I66" s="28" t="e">
        <f>(I65-H65)/H65</f>
        <v>#DIV/0!</v>
      </c>
    </row>
    <row r="67" spans="2:9" s="92" customFormat="1" ht="13.2" customHeight="1">
      <c r="B67" s="77" t="s">
        <v>58</v>
      </c>
      <c r="C67" s="32">
        <f>C61+C63+C65</f>
        <v>0</v>
      </c>
      <c r="D67" s="32">
        <f>D61+D63+D65</f>
        <v>0</v>
      </c>
      <c r="E67" s="32">
        <f t="shared" ref="E67:I67" si="13">E61+E63+E65</f>
        <v>0</v>
      </c>
      <c r="F67" s="32">
        <f t="shared" si="13"/>
        <v>0</v>
      </c>
      <c r="G67" s="32">
        <f t="shared" si="13"/>
        <v>0</v>
      </c>
      <c r="H67" s="32">
        <f t="shared" si="13"/>
        <v>0</v>
      </c>
      <c r="I67" s="32">
        <f t="shared" si="13"/>
        <v>0</v>
      </c>
    </row>
    <row r="68" spans="2:9" s="92" customFormat="1" ht="13.2" customHeight="1">
      <c r="B68" s="94" t="s">
        <v>57</v>
      </c>
      <c r="C68" s="94"/>
      <c r="D68" s="28" t="e">
        <f t="shared" ref="D68:I68" si="14">(D67-C67)/C67</f>
        <v>#DIV/0!</v>
      </c>
      <c r="E68" s="28" t="e">
        <f t="shared" si="14"/>
        <v>#DIV/0!</v>
      </c>
      <c r="F68" s="28" t="e">
        <f t="shared" si="14"/>
        <v>#DIV/0!</v>
      </c>
      <c r="G68" s="28" t="e">
        <f t="shared" si="14"/>
        <v>#DIV/0!</v>
      </c>
      <c r="H68" s="28" t="e">
        <f t="shared" si="14"/>
        <v>#DIV/0!</v>
      </c>
      <c r="I68" s="28" t="e">
        <f t="shared" si="14"/>
        <v>#DIV/0!</v>
      </c>
    </row>
  </sheetData>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82459-4BD0-4CA9-8CDA-0F2FDBAB290B}">
  <sheetPr>
    <tabColor rgb="FFCCFFCC"/>
  </sheetPr>
  <dimension ref="B2:N3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1" width="11.6640625" style="1" customWidth="1"/>
    <col min="12" max="16384" width="8.6640625" style="1"/>
  </cols>
  <sheetData>
    <row r="2" spans="2:14" ht="17.399999999999999" customHeight="1">
      <c r="B2" s="36" t="str">
        <f>Introduction!B2</f>
        <v>LightCounting Wireless Infrastructure: Japan</v>
      </c>
      <c r="H2" s="50"/>
    </row>
    <row r="3" spans="2:14" ht="17.399999999999999" customHeight="1">
      <c r="B3" s="149" t="str">
        <f>Introduction!B3</f>
        <v>April 2021 - Sample template for illustrative purposes only</v>
      </c>
      <c r="C3" s="149"/>
      <c r="N3"/>
    </row>
    <row r="4" spans="2:14" ht="15.6">
      <c r="B4" s="35"/>
      <c r="N4"/>
    </row>
    <row r="5" spans="2:14" ht="15.6">
      <c r="B5" s="71" t="s">
        <v>83</v>
      </c>
      <c r="C5" s="33"/>
      <c r="E5" s="33"/>
    </row>
    <row r="6" spans="2:14" ht="13.2" customHeight="1"/>
    <row r="7" spans="2:14" s="92" customFormat="1" ht="13.2" customHeight="1">
      <c r="B7" s="24" t="s">
        <v>84</v>
      </c>
      <c r="I7" s="102"/>
      <c r="J7" s="102" t="s">
        <v>85</v>
      </c>
    </row>
    <row r="8" spans="2:14" s="92" customFormat="1" ht="13.2" customHeight="1">
      <c r="B8" s="93" t="s">
        <v>60</v>
      </c>
      <c r="C8" s="100">
        <v>2014</v>
      </c>
      <c r="D8" s="100">
        <v>2015</v>
      </c>
      <c r="E8" s="100">
        <v>2016</v>
      </c>
      <c r="F8" s="100">
        <v>2017</v>
      </c>
      <c r="G8" s="100">
        <v>2018</v>
      </c>
      <c r="H8" s="100">
        <v>2019</v>
      </c>
      <c r="I8" s="100">
        <v>2020</v>
      </c>
      <c r="J8" s="100">
        <v>2021</v>
      </c>
      <c r="K8" s="100">
        <v>2022</v>
      </c>
    </row>
    <row r="9" spans="2:14" s="92" customFormat="1" ht="13.2" customHeight="1">
      <c r="B9" s="77" t="s">
        <v>79</v>
      </c>
      <c r="C9" s="48"/>
      <c r="D9" s="48"/>
      <c r="E9" s="48"/>
      <c r="F9" s="48"/>
      <c r="G9" s="48"/>
      <c r="H9" s="48"/>
      <c r="I9" s="59"/>
      <c r="J9" s="48"/>
      <c r="K9" s="48"/>
      <c r="N9" s="104"/>
    </row>
    <row r="10" spans="2:14" s="92" customFormat="1" ht="13.2" customHeight="1">
      <c r="B10" s="77" t="s">
        <v>80</v>
      </c>
      <c r="C10" s="48"/>
      <c r="D10" s="48"/>
      <c r="E10" s="48"/>
      <c r="F10" s="48"/>
      <c r="G10" s="48"/>
      <c r="H10" s="48"/>
      <c r="I10" s="48"/>
      <c r="J10" s="48"/>
      <c r="K10" s="48"/>
    </row>
    <row r="11" spans="2:14" s="92" customFormat="1" ht="13.2" customHeight="1">
      <c r="B11" s="77" t="s">
        <v>81</v>
      </c>
      <c r="C11" s="48"/>
      <c r="D11" s="48"/>
      <c r="E11" s="48"/>
      <c r="F11" s="48"/>
      <c r="G11" s="48"/>
      <c r="H11" s="48"/>
      <c r="I11" s="59"/>
      <c r="J11" s="48"/>
      <c r="K11" s="48"/>
      <c r="N11" s="104"/>
    </row>
    <row r="12" spans="2:14" s="92" customFormat="1" ht="13.2" customHeight="1">
      <c r="B12" s="77" t="s">
        <v>82</v>
      </c>
      <c r="C12" s="48"/>
      <c r="D12" s="48"/>
      <c r="E12" s="48"/>
      <c r="F12" s="48"/>
      <c r="G12" s="48"/>
      <c r="H12" s="48"/>
      <c r="I12" s="59"/>
      <c r="J12" s="48"/>
      <c r="K12" s="48"/>
      <c r="N12" s="104"/>
    </row>
    <row r="13" spans="2:14" s="92" customFormat="1" ht="13.2" customHeight="1">
      <c r="B13" s="77" t="s">
        <v>58</v>
      </c>
      <c r="C13" s="49"/>
      <c r="D13" s="49"/>
      <c r="E13" s="49"/>
      <c r="F13" s="49"/>
      <c r="G13" s="49"/>
      <c r="H13" s="49"/>
      <c r="I13" s="49"/>
      <c r="J13" s="49"/>
      <c r="K13" s="49"/>
    </row>
    <row r="14" spans="2:14" s="92" customFormat="1" ht="13.2" customHeight="1">
      <c r="B14" s="94" t="s">
        <v>57</v>
      </c>
      <c r="C14" s="49"/>
      <c r="D14" s="43" t="e">
        <f>(D13-C13)/C13</f>
        <v>#DIV/0!</v>
      </c>
      <c r="E14" s="43" t="e">
        <f t="shared" ref="E14:K14" si="0">(E13-D13)/D13</f>
        <v>#DIV/0!</v>
      </c>
      <c r="F14" s="43" t="e">
        <f t="shared" si="0"/>
        <v>#DIV/0!</v>
      </c>
      <c r="G14" s="43" t="e">
        <f t="shared" si="0"/>
        <v>#DIV/0!</v>
      </c>
      <c r="H14" s="43" t="e">
        <f t="shared" si="0"/>
        <v>#DIV/0!</v>
      </c>
      <c r="I14" s="43" t="e">
        <f t="shared" si="0"/>
        <v>#DIV/0!</v>
      </c>
      <c r="J14" s="43" t="e">
        <f t="shared" si="0"/>
        <v>#DIV/0!</v>
      </c>
      <c r="K14" s="43" t="e">
        <f t="shared" si="0"/>
        <v>#DIV/0!</v>
      </c>
    </row>
    <row r="15" spans="2:14" s="92" customFormat="1" ht="13.2" customHeight="1">
      <c r="B15" s="92" t="s">
        <v>86</v>
      </c>
      <c r="C15" s="103"/>
      <c r="D15" s="103"/>
      <c r="E15" s="103"/>
      <c r="F15" s="103"/>
      <c r="G15" s="103"/>
      <c r="H15" s="103"/>
    </row>
    <row r="16" spans="2:14"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ht="13.2" customHeight="1"/>
    <row r="34" ht="13.2" customHeight="1"/>
    <row r="35" ht="13.2" customHeight="1"/>
    <row r="36" ht="13.2" customHeight="1"/>
    <row r="37" ht="13.2" customHeight="1"/>
    <row r="38" ht="13.2" customHeight="1"/>
    <row r="39" ht="13.2" customHeight="1"/>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394C-3ABB-4E0F-99A8-3AA133D99972}">
  <sheetPr>
    <tabColor rgb="FFCCFFCC"/>
  </sheetPr>
  <dimension ref="B1:X7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5" width="9.109375" style="1" bestFit="1" customWidth="1"/>
    <col min="16" max="16" width="15.6640625" style="1" customWidth="1"/>
    <col min="17" max="18" width="11.6640625" style="1" customWidth="1"/>
    <col min="19" max="19" width="9.5546875" style="1" bestFit="1" customWidth="1"/>
    <col min="20" max="16384" width="8.6640625" style="1"/>
  </cols>
  <sheetData>
    <row r="1" spans="2:24" ht="13.2" customHeight="1"/>
    <row r="2" spans="2:24" ht="17.399999999999999" customHeight="1">
      <c r="B2" s="36" t="str">
        <f>Introduction!B2</f>
        <v>LightCounting Wireless Infrastructure: Japan</v>
      </c>
      <c r="C2" s="36"/>
    </row>
    <row r="3" spans="2:24" ht="17.399999999999999" customHeight="1">
      <c r="B3" s="149" t="str">
        <f>Introduction!B3</f>
        <v>April 2021 - Sample template for illustrative purposes only</v>
      </c>
      <c r="C3" s="149"/>
    </row>
    <row r="4" spans="2:24" ht="13.2" customHeight="1">
      <c r="B4" s="101"/>
      <c r="C4" s="35"/>
    </row>
    <row r="5" spans="2:24" ht="15.6" customHeight="1">
      <c r="B5" s="71" t="s">
        <v>61</v>
      </c>
      <c r="C5" s="34"/>
      <c r="D5" s="33"/>
    </row>
    <row r="6" spans="2:24" ht="13.2" customHeight="1"/>
    <row r="7" spans="2:24" s="92" customFormat="1" ht="13.2" customHeight="1">
      <c r="B7" s="24" t="s">
        <v>62</v>
      </c>
      <c r="C7" s="24"/>
      <c r="G7" s="105"/>
      <c r="H7" s="136" t="s">
        <v>112</v>
      </c>
      <c r="I7" s="137"/>
      <c r="J7" s="137"/>
      <c r="K7" s="137"/>
      <c r="L7" s="137"/>
      <c r="M7" s="138"/>
      <c r="N7" s="70" t="s">
        <v>55</v>
      </c>
    </row>
    <row r="8" spans="2:24" s="92" customFormat="1" ht="13.2" customHeight="1">
      <c r="B8" s="93"/>
      <c r="C8" s="100">
        <v>2016</v>
      </c>
      <c r="D8" s="100">
        <f t="shared" ref="D8:J8" si="0">C8+1</f>
        <v>2017</v>
      </c>
      <c r="E8" s="100">
        <f t="shared" si="0"/>
        <v>2018</v>
      </c>
      <c r="F8" s="100">
        <f t="shared" si="0"/>
        <v>2019</v>
      </c>
      <c r="G8" s="100">
        <f t="shared" si="0"/>
        <v>2020</v>
      </c>
      <c r="H8" s="113">
        <f t="shared" si="0"/>
        <v>2021</v>
      </c>
      <c r="I8" s="113">
        <f t="shared" si="0"/>
        <v>2022</v>
      </c>
      <c r="J8" s="113">
        <f t="shared" si="0"/>
        <v>2023</v>
      </c>
      <c r="K8" s="113">
        <f>J8+1</f>
        <v>2024</v>
      </c>
      <c r="L8" s="113">
        <f>K8+1</f>
        <v>2025</v>
      </c>
      <c r="M8" s="113">
        <v>2026</v>
      </c>
      <c r="N8" s="112" t="s">
        <v>144</v>
      </c>
      <c r="P8" s="93"/>
      <c r="Q8" s="100" t="s">
        <v>113</v>
      </c>
      <c r="R8" s="100" t="s">
        <v>114</v>
      </c>
    </row>
    <row r="9" spans="2:24" s="92" customFormat="1" ht="13.2" customHeight="1">
      <c r="B9" s="77" t="s">
        <v>79</v>
      </c>
      <c r="C9" s="32"/>
      <c r="D9" s="32"/>
      <c r="E9" s="32"/>
      <c r="F9" s="32"/>
      <c r="G9" s="32"/>
      <c r="H9" s="32"/>
      <c r="I9" s="31"/>
      <c r="J9" s="32"/>
      <c r="K9" s="31"/>
      <c r="L9" s="32"/>
      <c r="M9" s="32"/>
      <c r="N9" s="21" t="e">
        <f>(M9/G9)^(1/6)-1</f>
        <v>#DIV/0!</v>
      </c>
      <c r="P9" s="77" t="s">
        <v>79</v>
      </c>
      <c r="Q9" s="32">
        <f>F9</f>
        <v>0</v>
      </c>
      <c r="R9" s="32"/>
      <c r="T9" s="123"/>
      <c r="U9" s="123"/>
      <c r="V9" s="123"/>
      <c r="W9" s="123"/>
      <c r="X9" s="123"/>
    </row>
    <row r="10" spans="2:24" s="92" customFormat="1" ht="13.2" customHeight="1">
      <c r="B10" s="94" t="s">
        <v>57</v>
      </c>
      <c r="C10" s="28"/>
      <c r="D10" s="28"/>
      <c r="E10" s="28"/>
      <c r="F10" s="28"/>
      <c r="G10" s="28"/>
      <c r="H10" s="28"/>
      <c r="I10" s="28"/>
      <c r="J10" s="28"/>
      <c r="K10" s="28"/>
      <c r="L10" s="28"/>
      <c r="M10" s="28"/>
      <c r="N10" s="106"/>
      <c r="P10" s="107" t="s">
        <v>80</v>
      </c>
      <c r="Q10" s="63">
        <f>F11</f>
        <v>0</v>
      </c>
      <c r="R10" s="32"/>
      <c r="T10" s="123"/>
      <c r="U10" s="124"/>
      <c r="V10" s="123"/>
      <c r="W10" s="123"/>
      <c r="X10" s="123"/>
    </row>
    <row r="11" spans="2:24" s="92" customFormat="1" ht="13.2" customHeight="1">
      <c r="B11" s="77" t="s">
        <v>80</v>
      </c>
      <c r="C11" s="32"/>
      <c r="D11" s="32"/>
      <c r="E11" s="32"/>
      <c r="F11" s="32"/>
      <c r="G11" s="32"/>
      <c r="H11" s="32"/>
      <c r="I11" s="31"/>
      <c r="J11" s="32"/>
      <c r="K11" s="31"/>
      <c r="L11" s="32"/>
      <c r="M11" s="32"/>
      <c r="N11" s="20" t="e">
        <f>(M11/G11)^(1/6)-1</f>
        <v>#DIV/0!</v>
      </c>
      <c r="P11" s="77" t="s">
        <v>115</v>
      </c>
      <c r="Q11" s="32">
        <f>F13</f>
        <v>0</v>
      </c>
      <c r="R11" s="32"/>
      <c r="T11" s="123"/>
      <c r="U11" s="123"/>
      <c r="V11" s="125"/>
      <c r="W11" s="125"/>
      <c r="X11" s="125"/>
    </row>
    <row r="12" spans="2:24" s="92" customFormat="1" ht="13.2" customHeight="1">
      <c r="B12" s="94" t="s">
        <v>57</v>
      </c>
      <c r="C12" s="28"/>
      <c r="D12" s="28"/>
      <c r="E12" s="28"/>
      <c r="F12" s="28"/>
      <c r="G12" s="28"/>
      <c r="H12" s="28"/>
      <c r="I12" s="28"/>
      <c r="J12" s="28"/>
      <c r="K12" s="28"/>
      <c r="L12" s="28"/>
      <c r="M12" s="28"/>
      <c r="N12" s="106"/>
      <c r="P12" s="77" t="s">
        <v>58</v>
      </c>
      <c r="Q12" s="108">
        <f>SUM(Q9:Q11)</f>
        <v>0</v>
      </c>
      <c r="R12" s="108"/>
      <c r="T12" s="123"/>
      <c r="U12" s="123"/>
      <c r="V12" s="126"/>
      <c r="W12" s="126"/>
      <c r="X12" s="126"/>
    </row>
    <row r="13" spans="2:24" s="92" customFormat="1" ht="13.2" customHeight="1">
      <c r="B13" s="77" t="s">
        <v>81</v>
      </c>
      <c r="C13" s="32"/>
      <c r="D13" s="32"/>
      <c r="E13" s="32"/>
      <c r="F13" s="32"/>
      <c r="G13" s="32"/>
      <c r="H13" s="32"/>
      <c r="I13" s="32"/>
      <c r="J13" s="32"/>
      <c r="K13" s="32"/>
      <c r="L13" s="32"/>
      <c r="M13" s="32"/>
      <c r="N13" s="20" t="e">
        <f>(M13/G13)^(1/6)-1</f>
        <v>#DIV/0!</v>
      </c>
      <c r="T13" s="123"/>
      <c r="U13" s="127"/>
      <c r="V13" s="128"/>
      <c r="W13" s="128"/>
      <c r="X13" s="128"/>
    </row>
    <row r="14" spans="2:24" s="92" customFormat="1" ht="13.2" customHeight="1">
      <c r="B14" s="94" t="s">
        <v>57</v>
      </c>
      <c r="C14" s="28"/>
      <c r="D14" s="28"/>
      <c r="E14" s="28"/>
      <c r="F14" s="28"/>
      <c r="G14" s="28"/>
      <c r="H14" s="28"/>
      <c r="I14" s="28"/>
      <c r="J14" s="28"/>
      <c r="K14" s="28"/>
      <c r="L14" s="28"/>
      <c r="M14" s="28"/>
      <c r="N14" s="106"/>
      <c r="T14" s="123"/>
      <c r="U14" s="123"/>
      <c r="V14" s="126"/>
      <c r="W14" s="126"/>
      <c r="X14" s="126"/>
    </row>
    <row r="15" spans="2:24" s="92" customFormat="1" ht="13.2" customHeight="1">
      <c r="B15" s="77" t="s">
        <v>82</v>
      </c>
      <c r="C15" s="32"/>
      <c r="D15" s="32"/>
      <c r="E15" s="32"/>
      <c r="F15" s="32"/>
      <c r="G15" s="32"/>
      <c r="H15" s="32"/>
      <c r="I15" s="32"/>
      <c r="J15" s="32"/>
      <c r="K15" s="32"/>
      <c r="L15" s="32"/>
      <c r="M15" s="32"/>
      <c r="N15" s="20" t="e">
        <f>(M15/G15)^(1/6)-1</f>
        <v>#DIV/0!</v>
      </c>
      <c r="T15" s="123"/>
      <c r="U15" s="127"/>
      <c r="V15" s="128"/>
      <c r="W15" s="128"/>
      <c r="X15" s="128"/>
    </row>
    <row r="16" spans="2:24" s="92" customFormat="1" ht="13.2" customHeight="1">
      <c r="B16" s="94" t="s">
        <v>57</v>
      </c>
      <c r="C16" s="28"/>
      <c r="D16" s="28"/>
      <c r="E16" s="28"/>
      <c r="F16" s="28"/>
      <c r="G16" s="28"/>
      <c r="H16" s="28"/>
      <c r="I16" s="28"/>
      <c r="J16" s="28"/>
      <c r="K16" s="28"/>
      <c r="L16" s="28"/>
      <c r="M16" s="28"/>
      <c r="N16" s="106"/>
      <c r="T16" s="123"/>
      <c r="U16" s="123"/>
      <c r="V16" s="126"/>
      <c r="W16" s="126"/>
      <c r="X16" s="126"/>
    </row>
    <row r="17" spans="2:24" s="92" customFormat="1" ht="13.2" customHeight="1">
      <c r="B17" s="77" t="s">
        <v>58</v>
      </c>
      <c r="C17" s="32"/>
      <c r="D17" s="32"/>
      <c r="E17" s="32"/>
      <c r="F17" s="32"/>
      <c r="G17" s="32"/>
      <c r="H17" s="32"/>
      <c r="I17" s="32"/>
      <c r="J17" s="32"/>
      <c r="K17" s="32"/>
      <c r="L17" s="32"/>
      <c r="M17" s="32"/>
      <c r="N17" s="20" t="e">
        <f>(M17/G17)^(1/6)-1</f>
        <v>#DIV/0!</v>
      </c>
      <c r="T17" s="123"/>
      <c r="U17" s="127"/>
      <c r="V17" s="128"/>
      <c r="W17" s="128"/>
      <c r="X17" s="128"/>
    </row>
    <row r="18" spans="2:24" s="92" customFormat="1" ht="13.2" customHeight="1">
      <c r="B18" s="94" t="s">
        <v>57</v>
      </c>
      <c r="C18" s="28"/>
      <c r="D18" s="28"/>
      <c r="E18" s="28"/>
      <c r="F18" s="28"/>
      <c r="G18" s="28"/>
      <c r="H18" s="28"/>
      <c r="I18" s="28"/>
      <c r="J18" s="28"/>
      <c r="K18" s="28"/>
      <c r="L18" s="28"/>
      <c r="M18" s="28"/>
      <c r="N18" s="109"/>
      <c r="T18" s="123"/>
      <c r="U18" s="123"/>
      <c r="V18" s="126"/>
      <c r="W18" s="126"/>
      <c r="X18" s="126"/>
    </row>
    <row r="19" spans="2:24" s="92" customFormat="1" ht="13.2" customHeight="1">
      <c r="B19" s="110"/>
      <c r="C19" s="62"/>
      <c r="D19" s="62"/>
      <c r="E19" s="62"/>
      <c r="F19" s="62"/>
      <c r="G19" s="68"/>
      <c r="H19" s="69"/>
      <c r="I19" s="62"/>
      <c r="J19" s="62"/>
      <c r="K19" s="62"/>
      <c r="L19" s="62"/>
      <c r="M19" s="62"/>
      <c r="N19" s="111"/>
      <c r="T19" s="123"/>
      <c r="U19" s="123"/>
      <c r="V19" s="123"/>
      <c r="W19" s="123"/>
      <c r="X19" s="123"/>
    </row>
    <row r="20" spans="2:24" ht="13.2" customHeight="1">
      <c r="B20" s="61"/>
      <c r="C20" s="62"/>
      <c r="D20" s="62"/>
      <c r="E20" s="62"/>
      <c r="F20" s="62"/>
      <c r="G20" s="62"/>
      <c r="H20" s="62"/>
      <c r="I20" s="62"/>
      <c r="J20" s="62"/>
      <c r="K20" s="62"/>
      <c r="L20" s="62"/>
      <c r="M20" s="62"/>
      <c r="N20" s="40"/>
    </row>
    <row r="21" spans="2:24" ht="13.2" customHeight="1">
      <c r="B21" s="61"/>
      <c r="C21" s="62"/>
      <c r="D21" s="62"/>
      <c r="E21" s="62"/>
      <c r="F21" s="62"/>
      <c r="G21" s="62"/>
      <c r="H21" s="62"/>
      <c r="I21" s="62"/>
      <c r="J21" s="62"/>
      <c r="K21" s="62"/>
      <c r="L21" s="62"/>
      <c r="M21" s="62"/>
      <c r="N21" s="40"/>
    </row>
    <row r="22" spans="2:24" ht="13.2" customHeight="1">
      <c r="B22" s="61"/>
      <c r="C22" s="62"/>
      <c r="D22" s="62"/>
      <c r="E22" s="62"/>
      <c r="F22" s="62"/>
      <c r="G22" s="62"/>
      <c r="H22" s="62"/>
      <c r="I22" s="62"/>
      <c r="J22" s="62"/>
      <c r="K22" s="62"/>
      <c r="L22" s="62"/>
      <c r="M22" s="62"/>
      <c r="N22" s="40"/>
    </row>
    <row r="23" spans="2:24" ht="13.2" customHeight="1">
      <c r="B23" s="61"/>
      <c r="C23" s="62"/>
      <c r="D23" s="62"/>
      <c r="E23" s="62"/>
      <c r="F23" s="62"/>
      <c r="G23" s="62"/>
      <c r="H23" s="62"/>
      <c r="I23" s="62"/>
      <c r="J23" s="62"/>
      <c r="K23" s="62"/>
      <c r="L23" s="62"/>
      <c r="M23" s="62"/>
      <c r="N23" s="40"/>
    </row>
    <row r="24" spans="2:24" ht="13.2" customHeight="1">
      <c r="B24" s="61"/>
      <c r="C24" s="62"/>
      <c r="D24" s="62"/>
      <c r="E24" s="62"/>
      <c r="F24" s="62"/>
      <c r="G24" s="62"/>
      <c r="H24" s="62"/>
      <c r="I24" s="62"/>
      <c r="J24" s="62"/>
      <c r="K24" s="62"/>
      <c r="L24" s="62"/>
      <c r="M24" s="62"/>
      <c r="N24" s="40"/>
    </row>
    <row r="25" spans="2:24" ht="13.2" customHeight="1">
      <c r="B25" s="61"/>
      <c r="C25" s="62"/>
      <c r="D25" s="62"/>
      <c r="E25" s="62"/>
      <c r="F25" s="62"/>
      <c r="G25" s="62"/>
      <c r="H25" s="62"/>
      <c r="I25" s="62"/>
      <c r="J25" s="62"/>
      <c r="K25" s="62"/>
      <c r="L25" s="62"/>
      <c r="M25" s="62"/>
      <c r="N25" s="40"/>
    </row>
    <row r="26" spans="2:24" ht="13.2" customHeight="1">
      <c r="B26" s="61"/>
      <c r="C26" s="62"/>
      <c r="D26" s="62"/>
      <c r="E26" s="62"/>
      <c r="F26" s="62"/>
      <c r="G26" s="62"/>
      <c r="H26" s="62"/>
      <c r="I26" s="62"/>
      <c r="J26" s="62"/>
      <c r="K26" s="62"/>
      <c r="L26" s="62"/>
      <c r="M26" s="62"/>
      <c r="N26" s="40"/>
    </row>
    <row r="27" spans="2:24" ht="13.2" customHeight="1">
      <c r="B27" s="61"/>
      <c r="C27" s="62"/>
      <c r="D27" s="62"/>
      <c r="E27" s="62"/>
      <c r="F27" s="62"/>
      <c r="G27" s="62"/>
      <c r="H27" s="62"/>
      <c r="I27" s="62"/>
      <c r="J27" s="62"/>
      <c r="K27" s="62"/>
      <c r="L27" s="62"/>
      <c r="M27" s="62"/>
      <c r="N27" s="40"/>
    </row>
    <row r="28" spans="2:24" ht="13.2" customHeight="1">
      <c r="B28" s="61"/>
      <c r="C28" s="62"/>
      <c r="D28" s="62"/>
      <c r="E28" s="62"/>
      <c r="F28" s="62"/>
      <c r="G28" s="62"/>
      <c r="H28" s="62"/>
      <c r="I28" s="62"/>
      <c r="J28" s="62"/>
      <c r="K28" s="62"/>
      <c r="L28" s="62"/>
      <c r="M28" s="62"/>
      <c r="N28" s="40"/>
    </row>
    <row r="29" spans="2:24" ht="13.2" customHeight="1">
      <c r="B29" s="61"/>
      <c r="C29" s="62"/>
      <c r="D29" s="62"/>
      <c r="E29" s="62"/>
      <c r="F29" s="62"/>
      <c r="G29" s="62"/>
      <c r="H29" s="62"/>
      <c r="I29" s="62"/>
      <c r="J29" s="62"/>
      <c r="K29" s="62"/>
      <c r="L29" s="62"/>
      <c r="M29" s="62"/>
      <c r="N29" s="40"/>
    </row>
    <row r="30" spans="2:24" ht="13.2" customHeight="1">
      <c r="B30" s="61"/>
      <c r="C30" s="62"/>
      <c r="D30" s="62"/>
      <c r="E30" s="62"/>
      <c r="F30" s="62"/>
      <c r="G30" s="62"/>
      <c r="H30" s="62"/>
      <c r="I30" s="62"/>
      <c r="J30" s="62"/>
      <c r="K30" s="62"/>
      <c r="L30" s="62"/>
      <c r="M30" s="62"/>
      <c r="N30" s="40"/>
    </row>
    <row r="31" spans="2:24" ht="13.2" customHeight="1">
      <c r="B31" s="61"/>
      <c r="C31" s="62"/>
      <c r="D31" s="62"/>
      <c r="E31" s="62"/>
      <c r="F31" s="62"/>
      <c r="G31" s="62"/>
      <c r="H31" s="62"/>
      <c r="I31" s="62"/>
      <c r="J31" s="62"/>
      <c r="K31" s="62"/>
      <c r="L31" s="62"/>
      <c r="M31" s="62"/>
      <c r="N31" s="40"/>
    </row>
    <row r="32" spans="2:24" ht="13.2" customHeight="1">
      <c r="B32" s="61"/>
      <c r="C32" s="62"/>
      <c r="D32" s="62"/>
      <c r="E32" s="62"/>
      <c r="F32" s="62"/>
      <c r="G32" s="62"/>
      <c r="H32" s="62"/>
      <c r="I32" s="62"/>
      <c r="J32" s="62"/>
      <c r="K32" s="62"/>
      <c r="L32" s="62"/>
      <c r="M32" s="62"/>
      <c r="N32" s="40"/>
    </row>
    <row r="33" spans="2:15" ht="13.2" customHeight="1">
      <c r="B33" s="61"/>
      <c r="C33" s="62"/>
      <c r="D33" s="62"/>
      <c r="E33" s="62"/>
      <c r="F33" s="62"/>
      <c r="G33" s="62"/>
      <c r="H33" s="62"/>
      <c r="I33" s="62"/>
      <c r="J33" s="62"/>
      <c r="K33" s="62"/>
      <c r="L33" s="62"/>
      <c r="M33" s="62"/>
      <c r="N33" s="40"/>
    </row>
    <row r="34" spans="2:15" ht="13.2" customHeight="1">
      <c r="B34" s="61"/>
      <c r="C34" s="62"/>
      <c r="D34" s="62"/>
      <c r="E34" s="62"/>
      <c r="F34" s="62"/>
      <c r="G34" s="62"/>
      <c r="H34" s="62"/>
      <c r="I34" s="62"/>
      <c r="J34" s="62"/>
      <c r="K34" s="62"/>
      <c r="L34" s="62"/>
      <c r="M34" s="62"/>
      <c r="N34" s="40"/>
    </row>
    <row r="35" spans="2:15" ht="13.2" customHeight="1">
      <c r="B35" s="61"/>
      <c r="C35" s="62"/>
      <c r="D35" s="62"/>
      <c r="E35" s="62"/>
      <c r="F35" s="62"/>
      <c r="G35" s="62"/>
      <c r="H35" s="62"/>
      <c r="I35" s="62"/>
      <c r="J35" s="62"/>
      <c r="K35" s="62"/>
      <c r="L35" s="62"/>
      <c r="M35" s="62"/>
      <c r="N35" s="40"/>
    </row>
    <row r="36" spans="2:15" ht="13.2" customHeight="1">
      <c r="B36" s="61"/>
      <c r="C36" s="62"/>
      <c r="D36" s="62"/>
      <c r="E36" s="62"/>
      <c r="F36" s="62"/>
      <c r="G36" s="62"/>
      <c r="H36" s="62"/>
      <c r="I36" s="62"/>
      <c r="J36" s="62"/>
      <c r="K36" s="62"/>
      <c r="L36" s="62"/>
      <c r="M36" s="62"/>
      <c r="N36" s="40"/>
    </row>
    <row r="37" spans="2:15" ht="13.2" customHeight="1">
      <c r="B37" s="61"/>
      <c r="C37" s="62"/>
      <c r="D37" s="62"/>
      <c r="E37" s="62"/>
      <c r="F37" s="62"/>
      <c r="G37" s="62"/>
      <c r="H37" s="62"/>
      <c r="I37" s="62"/>
      <c r="J37" s="62"/>
      <c r="K37" s="62"/>
      <c r="L37" s="62"/>
      <c r="M37" s="62"/>
      <c r="N37" s="40"/>
    </row>
    <row r="38" spans="2:15" ht="13.2" customHeight="1">
      <c r="B38" s="61"/>
      <c r="C38" s="62"/>
      <c r="D38" s="62"/>
      <c r="E38" s="62"/>
      <c r="F38" s="62"/>
      <c r="G38" s="62"/>
      <c r="H38" s="62"/>
      <c r="I38" s="62"/>
      <c r="J38" s="62"/>
      <c r="K38" s="62"/>
      <c r="L38" s="62"/>
      <c r="M38" s="62"/>
      <c r="N38" s="40"/>
    </row>
    <row r="39" spans="2:15" s="92" customFormat="1" ht="13.2" customHeight="1">
      <c r="B39" s="110"/>
      <c r="C39" s="62"/>
      <c r="D39" s="62"/>
      <c r="E39" s="62"/>
      <c r="F39" s="62"/>
      <c r="G39" s="62"/>
      <c r="H39" s="62"/>
      <c r="I39" s="62"/>
      <c r="J39" s="62"/>
      <c r="K39" s="62"/>
      <c r="L39" s="62"/>
      <c r="M39" s="62"/>
      <c r="N39" s="111"/>
    </row>
    <row r="40" spans="2:15" s="92" customFormat="1" ht="13.2" customHeight="1">
      <c r="B40" s="24" t="s">
        <v>63</v>
      </c>
      <c r="C40" s="24"/>
      <c r="N40" s="23" t="s">
        <v>55</v>
      </c>
    </row>
    <row r="41" spans="2:15" s="92" customFormat="1" ht="13.2" customHeight="1">
      <c r="B41" s="93" t="s">
        <v>60</v>
      </c>
      <c r="C41" s="100">
        <v>2016</v>
      </c>
      <c r="D41" s="100">
        <f t="shared" ref="D41:J41" si="1">C41+1</f>
        <v>2017</v>
      </c>
      <c r="E41" s="100">
        <f t="shared" si="1"/>
        <v>2018</v>
      </c>
      <c r="F41" s="100">
        <f t="shared" si="1"/>
        <v>2019</v>
      </c>
      <c r="G41" s="100">
        <f t="shared" si="1"/>
        <v>2020</v>
      </c>
      <c r="H41" s="100">
        <f t="shared" si="1"/>
        <v>2021</v>
      </c>
      <c r="I41" s="100">
        <f t="shared" si="1"/>
        <v>2022</v>
      </c>
      <c r="J41" s="100">
        <f t="shared" si="1"/>
        <v>2023</v>
      </c>
      <c r="K41" s="100">
        <f>J41+1</f>
        <v>2024</v>
      </c>
      <c r="L41" s="100">
        <f>K41+1</f>
        <v>2025</v>
      </c>
      <c r="M41" s="100">
        <f>L41+1</f>
        <v>2026</v>
      </c>
      <c r="N41" s="112" t="s">
        <v>144</v>
      </c>
    </row>
    <row r="42" spans="2:15" s="92" customFormat="1" ht="13.2" customHeight="1">
      <c r="B42" s="77" t="s">
        <v>79</v>
      </c>
      <c r="C42" s="32"/>
      <c r="D42" s="32"/>
      <c r="E42" s="32"/>
      <c r="F42" s="32"/>
      <c r="G42" s="32"/>
      <c r="H42" s="32"/>
      <c r="I42" s="31"/>
      <c r="J42" s="32"/>
      <c r="K42" s="31"/>
      <c r="L42" s="32"/>
      <c r="M42" s="32"/>
      <c r="N42" s="21" t="e">
        <f>(M42/G42)^(1/6)-1</f>
        <v>#DIV/0!</v>
      </c>
      <c r="O42" s="114"/>
    </row>
    <row r="43" spans="2:15" s="92" customFormat="1" ht="13.2" customHeight="1">
      <c r="B43" s="94" t="s">
        <v>57</v>
      </c>
      <c r="C43" s="28"/>
      <c r="D43" s="28"/>
      <c r="E43" s="28"/>
      <c r="F43" s="28"/>
      <c r="G43" s="28"/>
      <c r="H43" s="28"/>
      <c r="I43" s="28"/>
      <c r="J43" s="28"/>
      <c r="K43" s="28"/>
      <c r="L43" s="28"/>
      <c r="M43" s="28"/>
      <c r="N43" s="106"/>
    </row>
    <row r="44" spans="2:15" s="92" customFormat="1" ht="13.2" customHeight="1">
      <c r="B44" s="77" t="s">
        <v>80</v>
      </c>
      <c r="C44" s="32"/>
      <c r="D44" s="32"/>
      <c r="E44" s="32"/>
      <c r="F44" s="32"/>
      <c r="G44" s="32"/>
      <c r="H44" s="32"/>
      <c r="I44" s="31"/>
      <c r="J44" s="32"/>
      <c r="K44" s="31"/>
      <c r="L44" s="32"/>
      <c r="M44" s="32"/>
      <c r="N44" s="20" t="e">
        <f>(M44/G44)^(1/6)-1</f>
        <v>#DIV/0!</v>
      </c>
      <c r="O44" s="114"/>
    </row>
    <row r="45" spans="2:15" s="92" customFormat="1" ht="13.2" customHeight="1">
      <c r="B45" s="94" t="s">
        <v>57</v>
      </c>
      <c r="C45" s="28"/>
      <c r="D45" s="28"/>
      <c r="E45" s="28"/>
      <c r="F45" s="28"/>
      <c r="G45" s="28"/>
      <c r="H45" s="28"/>
      <c r="I45" s="28"/>
      <c r="J45" s="28"/>
      <c r="K45" s="28"/>
      <c r="L45" s="28"/>
      <c r="M45" s="28"/>
      <c r="N45" s="106"/>
    </row>
    <row r="46" spans="2:15" s="92" customFormat="1" ht="13.2" customHeight="1">
      <c r="B46" s="77" t="s">
        <v>81</v>
      </c>
      <c r="C46" s="32"/>
      <c r="D46" s="32"/>
      <c r="E46" s="32"/>
      <c r="F46" s="32"/>
      <c r="G46" s="32"/>
      <c r="H46" s="32"/>
      <c r="I46" s="31"/>
      <c r="J46" s="32"/>
      <c r="K46" s="31"/>
      <c r="L46" s="32"/>
      <c r="M46" s="32"/>
      <c r="N46" s="20" t="e">
        <f>(M46/G46)^(1/6)-1</f>
        <v>#DIV/0!</v>
      </c>
      <c r="O46" s="114"/>
    </row>
    <row r="47" spans="2:15" s="92" customFormat="1" ht="13.2" customHeight="1">
      <c r="B47" s="94" t="s">
        <v>57</v>
      </c>
      <c r="C47" s="28"/>
      <c r="D47" s="28"/>
      <c r="E47" s="28"/>
      <c r="F47" s="28"/>
      <c r="G47" s="28"/>
      <c r="H47" s="28"/>
      <c r="I47" s="28"/>
      <c r="J47" s="28"/>
      <c r="K47" s="28"/>
      <c r="L47" s="28"/>
      <c r="M47" s="28"/>
      <c r="N47" s="106"/>
    </row>
    <row r="48" spans="2:15" s="92" customFormat="1" ht="13.2" customHeight="1">
      <c r="B48" s="77" t="s">
        <v>82</v>
      </c>
      <c r="C48" s="32"/>
      <c r="D48" s="32"/>
      <c r="E48" s="32"/>
      <c r="F48" s="32"/>
      <c r="G48" s="32"/>
      <c r="H48" s="32"/>
      <c r="I48" s="32"/>
      <c r="J48" s="32"/>
      <c r="K48" s="32"/>
      <c r="L48" s="32"/>
      <c r="M48" s="32"/>
      <c r="N48" s="20" t="e">
        <f>(M48/G48)^(1/6)-1</f>
        <v>#DIV/0!</v>
      </c>
      <c r="O48" s="114"/>
    </row>
    <row r="49" spans="2:19" s="92" customFormat="1" ht="13.2" customHeight="1">
      <c r="B49" s="94" t="s">
        <v>57</v>
      </c>
      <c r="C49" s="28"/>
      <c r="D49" s="28"/>
      <c r="E49" s="28"/>
      <c r="F49" s="28"/>
      <c r="G49" s="28"/>
      <c r="H49" s="28"/>
      <c r="I49" s="28"/>
      <c r="J49" s="28"/>
      <c r="K49" s="28"/>
      <c r="L49" s="28"/>
      <c r="M49" s="28"/>
      <c r="N49" s="106"/>
    </row>
    <row r="50" spans="2:19" s="92" customFormat="1" ht="13.2" customHeight="1">
      <c r="B50" s="77" t="s">
        <v>58</v>
      </c>
      <c r="C50" s="32">
        <f t="shared" ref="C50:E50" si="2">C42+C44+C46+C48</f>
        <v>0</v>
      </c>
      <c r="D50" s="32">
        <f t="shared" si="2"/>
        <v>0</v>
      </c>
      <c r="E50" s="32">
        <f t="shared" si="2"/>
        <v>0</v>
      </c>
      <c r="F50" s="32"/>
      <c r="G50" s="32"/>
      <c r="H50" s="32"/>
      <c r="I50" s="32"/>
      <c r="J50" s="32"/>
      <c r="K50" s="32"/>
      <c r="L50" s="32"/>
      <c r="M50" s="32"/>
      <c r="N50" s="20" t="e">
        <f>(M50/G50)^(1/6)-1</f>
        <v>#DIV/0!</v>
      </c>
      <c r="O50" s="114"/>
    </row>
    <row r="51" spans="2:19" s="92" customFormat="1" ht="13.2" customHeight="1">
      <c r="B51" s="94" t="s">
        <v>57</v>
      </c>
      <c r="C51" s="28"/>
      <c r="D51" s="28"/>
      <c r="E51" s="28"/>
      <c r="F51" s="28"/>
      <c r="G51" s="28"/>
      <c r="H51" s="28"/>
      <c r="I51" s="28"/>
      <c r="J51" s="28"/>
      <c r="K51" s="28"/>
      <c r="L51" s="28"/>
      <c r="M51" s="28"/>
      <c r="N51" s="109"/>
    </row>
    <row r="52" spans="2:19" s="92" customFormat="1" ht="13.2" customHeight="1">
      <c r="G52" s="25"/>
      <c r="I52" s="25"/>
    </row>
    <row r="53" spans="2:19" s="92" customFormat="1" ht="13.2" customHeight="1">
      <c r="E53" s="114"/>
    </row>
    <row r="54" spans="2:19" s="92" customFormat="1" ht="13.2" customHeight="1">
      <c r="B54" s="24" t="s">
        <v>146</v>
      </c>
      <c r="C54" s="64"/>
      <c r="D54" s="64"/>
      <c r="E54" s="64"/>
      <c r="F54" s="64"/>
      <c r="G54" s="97"/>
      <c r="N54" s="38"/>
    </row>
    <row r="55" spans="2:19" s="92" customFormat="1" ht="13.2" customHeight="1">
      <c r="B55" s="93"/>
      <c r="C55" s="100">
        <v>2016</v>
      </c>
      <c r="D55" s="100">
        <f t="shared" ref="D55:M55" si="3">C55+1</f>
        <v>2017</v>
      </c>
      <c r="E55" s="100">
        <f t="shared" si="3"/>
        <v>2018</v>
      </c>
      <c r="F55" s="100">
        <f t="shared" si="3"/>
        <v>2019</v>
      </c>
      <c r="G55" s="100">
        <f t="shared" si="3"/>
        <v>2020</v>
      </c>
      <c r="H55" s="100">
        <f t="shared" si="3"/>
        <v>2021</v>
      </c>
      <c r="I55" s="100">
        <f t="shared" si="3"/>
        <v>2022</v>
      </c>
      <c r="J55" s="100">
        <f t="shared" si="3"/>
        <v>2023</v>
      </c>
      <c r="K55" s="100">
        <f t="shared" si="3"/>
        <v>2024</v>
      </c>
      <c r="L55" s="100">
        <f t="shared" si="3"/>
        <v>2025</v>
      </c>
      <c r="M55" s="100">
        <f t="shared" si="3"/>
        <v>2026</v>
      </c>
      <c r="N55" s="115"/>
      <c r="P55" s="93" t="s">
        <v>145</v>
      </c>
      <c r="Q55" s="100" t="s">
        <v>112</v>
      </c>
      <c r="R55" s="100" t="s">
        <v>139</v>
      </c>
      <c r="S55" s="93" t="s">
        <v>140</v>
      </c>
    </row>
    <row r="56" spans="2:19" s="92" customFormat="1" ht="13.2" customHeight="1">
      <c r="B56" s="77" t="s">
        <v>66</v>
      </c>
      <c r="C56" s="32"/>
      <c r="D56" s="32"/>
      <c r="E56" s="32">
        <f t="shared" ref="E56:M56" si="4">E17-D17</f>
        <v>0</v>
      </c>
      <c r="F56" s="32">
        <f t="shared" si="4"/>
        <v>0</v>
      </c>
      <c r="G56" s="32">
        <f t="shared" si="4"/>
        <v>0</v>
      </c>
      <c r="H56" s="32">
        <f t="shared" si="4"/>
        <v>0</v>
      </c>
      <c r="I56" s="32">
        <f t="shared" si="4"/>
        <v>0</v>
      </c>
      <c r="J56" s="32">
        <f t="shared" si="4"/>
        <v>0</v>
      </c>
      <c r="K56" s="32">
        <f t="shared" si="4"/>
        <v>0</v>
      </c>
      <c r="L56" s="32">
        <f t="shared" si="4"/>
        <v>0</v>
      </c>
      <c r="M56" s="32">
        <f t="shared" si="4"/>
        <v>0</v>
      </c>
      <c r="N56" s="39"/>
      <c r="P56" s="107" t="s">
        <v>66</v>
      </c>
      <c r="Q56" s="63"/>
      <c r="R56" s="32"/>
      <c r="S56" s="108"/>
    </row>
    <row r="57" spans="2:19" s="92" customFormat="1" ht="13.2" customHeight="1">
      <c r="B57" s="77" t="s">
        <v>67</v>
      </c>
      <c r="C57" s="32"/>
      <c r="D57" s="32"/>
      <c r="E57" s="32"/>
      <c r="F57" s="32">
        <f>F50</f>
        <v>0</v>
      </c>
      <c r="G57" s="32">
        <f t="shared" ref="G57:L57" si="5">G50</f>
        <v>0</v>
      </c>
      <c r="H57" s="32">
        <f t="shared" si="5"/>
        <v>0</v>
      </c>
      <c r="I57" s="32">
        <f t="shared" si="5"/>
        <v>0</v>
      </c>
      <c r="J57" s="32">
        <f t="shared" si="5"/>
        <v>0</v>
      </c>
      <c r="K57" s="32">
        <f t="shared" si="5"/>
        <v>0</v>
      </c>
      <c r="L57" s="32">
        <f t="shared" si="5"/>
        <v>0</v>
      </c>
      <c r="M57" s="32">
        <f t="shared" ref="M57" si="6">M50</f>
        <v>0</v>
      </c>
      <c r="N57" s="39"/>
      <c r="P57" s="77" t="s">
        <v>67</v>
      </c>
      <c r="Q57" s="32"/>
      <c r="R57" s="32"/>
      <c r="S57" s="108"/>
    </row>
    <row r="58" spans="2:19" s="92" customFormat="1" ht="13.2" customHeight="1">
      <c r="B58" s="77" t="s">
        <v>58</v>
      </c>
      <c r="C58" s="32"/>
      <c r="D58" s="32"/>
      <c r="E58" s="32">
        <f t="shared" ref="E58:L58" si="7">E56+E57</f>
        <v>0</v>
      </c>
      <c r="F58" s="32">
        <f t="shared" si="7"/>
        <v>0</v>
      </c>
      <c r="G58" s="32">
        <f t="shared" si="7"/>
        <v>0</v>
      </c>
      <c r="H58" s="32">
        <f t="shared" si="7"/>
        <v>0</v>
      </c>
      <c r="I58" s="32">
        <f t="shared" si="7"/>
        <v>0</v>
      </c>
      <c r="J58" s="32">
        <f t="shared" si="7"/>
        <v>0</v>
      </c>
      <c r="K58" s="32">
        <f t="shared" si="7"/>
        <v>0</v>
      </c>
      <c r="L58" s="32">
        <f t="shared" si="7"/>
        <v>0</v>
      </c>
      <c r="M58" s="32">
        <f t="shared" ref="M58" si="8">M56+M57</f>
        <v>0</v>
      </c>
      <c r="N58" s="41"/>
      <c r="O58" s="111"/>
      <c r="P58" s="77" t="s">
        <v>58</v>
      </c>
      <c r="Q58" s="108"/>
      <c r="R58" s="108"/>
      <c r="S58" s="108"/>
    </row>
    <row r="59" spans="2:19" ht="13.2" customHeight="1">
      <c r="E59" s="37"/>
      <c r="F59" s="44"/>
    </row>
    <row r="60" spans="2:19" ht="13.2" customHeight="1"/>
    <row r="61" spans="2:19" ht="13.2" customHeight="1"/>
    <row r="62" spans="2:19" ht="13.2" customHeight="1"/>
    <row r="63" spans="2:19" ht="13.2" customHeight="1"/>
    <row r="64" spans="2:19"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sheetData>
  <mergeCells count="1">
    <mergeCell ref="H7:M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D312-EF82-4B66-B670-7FA94F79E884}">
  <sheetPr>
    <tabColor rgb="FFCCFFCC"/>
  </sheetPr>
  <dimension ref="B1:O8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5" width="8.88671875" style="1" bestFit="1" customWidth="1"/>
    <col min="16" max="16384" width="8.6640625" style="1"/>
  </cols>
  <sheetData>
    <row r="1" spans="2:15" ht="13.2" customHeight="1"/>
    <row r="2" spans="2:15" ht="17.399999999999999" customHeight="1">
      <c r="B2" s="36" t="str">
        <f>Introduction!B2</f>
        <v>LightCounting Wireless Infrastructure: Japan</v>
      </c>
      <c r="C2" s="36"/>
      <c r="D2" s="36"/>
      <c r="E2" s="36"/>
    </row>
    <row r="3" spans="2:15" ht="17.399999999999999" customHeight="1">
      <c r="B3" s="149" t="str">
        <f>Introduction!B3</f>
        <v>April 2021 - Sample template for illustrative purposes only</v>
      </c>
      <c r="C3" s="149"/>
      <c r="D3" s="35"/>
      <c r="E3" s="35"/>
    </row>
    <row r="4" spans="2:15" ht="13.2" customHeight="1">
      <c r="B4" s="101"/>
      <c r="C4" s="35"/>
      <c r="D4" s="35"/>
      <c r="E4" s="35"/>
    </row>
    <row r="5" spans="2:15" ht="15.6" customHeight="1">
      <c r="B5" s="71" t="s">
        <v>71</v>
      </c>
      <c r="C5" s="34"/>
      <c r="D5" s="34"/>
      <c r="E5" s="34"/>
      <c r="F5" s="33"/>
    </row>
    <row r="6" spans="2:15" s="92" customFormat="1" ht="13.2" customHeight="1"/>
    <row r="7" spans="2:15" s="92" customFormat="1" ht="13.2" customHeight="1">
      <c r="B7" s="24" t="s">
        <v>147</v>
      </c>
      <c r="C7" s="24"/>
      <c r="D7" s="24"/>
      <c r="E7" s="24"/>
      <c r="N7" s="23" t="s">
        <v>55</v>
      </c>
    </row>
    <row r="8" spans="2:15" s="92" customFormat="1" ht="13.2" customHeight="1">
      <c r="B8" s="93"/>
      <c r="C8" s="100">
        <v>2016</v>
      </c>
      <c r="D8" s="100">
        <v>2017</v>
      </c>
      <c r="E8" s="100">
        <v>2018</v>
      </c>
      <c r="F8" s="100">
        <v>2019</v>
      </c>
      <c r="G8" s="100">
        <v>2020</v>
      </c>
      <c r="H8" s="100">
        <v>2021</v>
      </c>
      <c r="I8" s="100">
        <v>2022</v>
      </c>
      <c r="J8" s="100">
        <v>2023</v>
      </c>
      <c r="K8" s="100">
        <v>2024</v>
      </c>
      <c r="L8" s="100">
        <v>2025</v>
      </c>
      <c r="M8" s="100">
        <v>2026</v>
      </c>
      <c r="N8" s="112" t="s">
        <v>144</v>
      </c>
    </row>
    <row r="9" spans="2:15" s="92" customFormat="1" ht="13.2" customHeight="1">
      <c r="B9" s="77" t="s">
        <v>72</v>
      </c>
      <c r="C9" s="32">
        <f>'Base Stations'!C56</f>
        <v>0</v>
      </c>
      <c r="D9" s="32"/>
      <c r="E9" s="32"/>
      <c r="F9" s="32"/>
      <c r="G9" s="32"/>
      <c r="H9" s="32"/>
      <c r="I9" s="32"/>
      <c r="J9" s="32"/>
      <c r="K9" s="32"/>
      <c r="L9" s="32"/>
      <c r="M9" s="32"/>
      <c r="N9" s="21" t="e">
        <f>(M9/G9)^(1/6)-1</f>
        <v>#DIV/0!</v>
      </c>
    </row>
    <row r="10" spans="2:15" s="92" customFormat="1" ht="13.2" customHeight="1">
      <c r="B10" s="94" t="s">
        <v>57</v>
      </c>
      <c r="C10" s="94"/>
      <c r="D10" s="28"/>
      <c r="E10" s="28"/>
      <c r="F10" s="28"/>
      <c r="G10" s="28"/>
      <c r="H10" s="28"/>
      <c r="I10" s="28"/>
      <c r="J10" s="28"/>
      <c r="K10" s="27"/>
      <c r="L10" s="27"/>
      <c r="M10" s="27"/>
      <c r="N10" s="106"/>
    </row>
    <row r="11" spans="2:15" s="92" customFormat="1" ht="13.2" customHeight="1">
      <c r="B11" s="77" t="s">
        <v>73</v>
      </c>
      <c r="C11" s="32">
        <f>'Base Stations'!C50</f>
        <v>0</v>
      </c>
      <c r="D11" s="32"/>
      <c r="E11" s="32"/>
      <c r="F11" s="32"/>
      <c r="G11" s="32"/>
      <c r="H11" s="32"/>
      <c r="I11" s="32"/>
      <c r="J11" s="32"/>
      <c r="K11" s="32"/>
      <c r="L11" s="32"/>
      <c r="M11" s="32"/>
      <c r="N11" s="20" t="e">
        <f>(M11/G11)^(1/6)-1</f>
        <v>#DIV/0!</v>
      </c>
      <c r="O11" s="114"/>
    </row>
    <row r="12" spans="2:15" s="92" customFormat="1" ht="13.2" customHeight="1">
      <c r="B12" s="94" t="s">
        <v>57</v>
      </c>
      <c r="C12" s="94"/>
      <c r="D12" s="28"/>
      <c r="E12" s="28"/>
      <c r="F12" s="28"/>
      <c r="G12" s="28"/>
      <c r="H12" s="28"/>
      <c r="I12" s="28"/>
      <c r="J12" s="28"/>
      <c r="K12" s="27"/>
      <c r="L12" s="27"/>
      <c r="M12" s="27"/>
      <c r="N12" s="106"/>
    </row>
    <row r="13" spans="2:15" s="92" customFormat="1" ht="13.2" customHeight="1">
      <c r="B13" s="94" t="s">
        <v>104</v>
      </c>
      <c r="C13" s="94"/>
      <c r="D13" s="28"/>
      <c r="E13" s="28"/>
      <c r="F13" s="28"/>
      <c r="G13" s="28"/>
      <c r="H13" s="28"/>
      <c r="I13" s="28"/>
      <c r="J13" s="28"/>
      <c r="K13" s="28"/>
      <c r="L13" s="28"/>
      <c r="M13" s="28"/>
      <c r="N13" s="106"/>
    </row>
    <row r="14" spans="2:15" s="92" customFormat="1" ht="13.2" customHeight="1">
      <c r="B14" s="94" t="s">
        <v>105</v>
      </c>
      <c r="C14" s="94"/>
      <c r="D14" s="28"/>
      <c r="E14" s="28"/>
      <c r="F14" s="28"/>
      <c r="G14" s="28"/>
      <c r="H14" s="28"/>
      <c r="I14" s="28"/>
      <c r="J14" s="28"/>
      <c r="K14" s="28"/>
      <c r="L14" s="28"/>
      <c r="M14" s="28"/>
      <c r="N14" s="106"/>
    </row>
    <row r="15" spans="2:15" s="92" customFormat="1" ht="13.2" customHeight="1">
      <c r="B15" s="77" t="s">
        <v>58</v>
      </c>
      <c r="C15" s="32">
        <f>C9+C11</f>
        <v>0</v>
      </c>
      <c r="D15" s="32"/>
      <c r="E15" s="32"/>
      <c r="F15" s="32"/>
      <c r="G15" s="32"/>
      <c r="H15" s="32"/>
      <c r="I15" s="32"/>
      <c r="J15" s="32"/>
      <c r="K15" s="32"/>
      <c r="L15" s="32"/>
      <c r="M15" s="32"/>
      <c r="N15" s="20" t="e">
        <f>(M15/G15)^(1/6)-1</f>
        <v>#DIV/0!</v>
      </c>
    </row>
    <row r="16" spans="2:15" s="92" customFormat="1" ht="13.2" customHeight="1">
      <c r="B16" s="94" t="s">
        <v>57</v>
      </c>
      <c r="C16" s="94"/>
      <c r="D16" s="28"/>
      <c r="E16" s="28"/>
      <c r="F16" s="28"/>
      <c r="G16" s="28"/>
      <c r="H16" s="28"/>
      <c r="I16" s="28"/>
      <c r="J16" s="28"/>
      <c r="K16" s="27"/>
      <c r="L16" s="27"/>
      <c r="M16" s="27"/>
      <c r="N16" s="109"/>
    </row>
    <row r="17" spans="2:15" s="92" customFormat="1" ht="13.2" customHeight="1">
      <c r="B17" s="95"/>
      <c r="C17" s="95"/>
      <c r="D17" s="95"/>
      <c r="E17" s="95"/>
      <c r="F17" s="29"/>
    </row>
    <row r="18" spans="2:15" s="92" customFormat="1" ht="13.2" customHeight="1">
      <c r="B18" s="24" t="s">
        <v>59</v>
      </c>
      <c r="C18" s="24"/>
      <c r="D18" s="24"/>
      <c r="E18" s="24"/>
      <c r="N18" s="23" t="s">
        <v>55</v>
      </c>
    </row>
    <row r="19" spans="2:15" s="92" customFormat="1" ht="13.2" customHeight="1">
      <c r="B19" s="93"/>
      <c r="C19" s="100">
        <v>2016</v>
      </c>
      <c r="D19" s="100">
        <v>2017</v>
      </c>
      <c r="E19" s="100">
        <v>2018</v>
      </c>
      <c r="F19" s="100">
        <v>2019</v>
      </c>
      <c r="G19" s="100">
        <v>2020</v>
      </c>
      <c r="H19" s="100">
        <v>2021</v>
      </c>
      <c r="I19" s="100">
        <v>2022</v>
      </c>
      <c r="J19" s="100">
        <v>2023</v>
      </c>
      <c r="K19" s="100">
        <v>2024</v>
      </c>
      <c r="L19" s="100">
        <v>2025</v>
      </c>
      <c r="M19" s="100">
        <v>2026</v>
      </c>
      <c r="N19" s="112" t="s">
        <v>144</v>
      </c>
    </row>
    <row r="20" spans="2:15" s="92" customFormat="1" ht="13.2" customHeight="1">
      <c r="B20" s="77" t="str">
        <f>B9</f>
        <v>4G eNodeB</v>
      </c>
      <c r="C20" s="19">
        <f t="shared" ref="C20" si="0">C9*C29/1000000</f>
        <v>0</v>
      </c>
      <c r="D20" s="19"/>
      <c r="E20" s="19"/>
      <c r="F20" s="19"/>
      <c r="G20" s="19"/>
      <c r="H20" s="19"/>
      <c r="I20" s="19"/>
      <c r="J20" s="19"/>
      <c r="K20" s="19"/>
      <c r="L20" s="19"/>
      <c r="M20" s="19"/>
      <c r="N20" s="21" t="e">
        <f>(M20/G20)^(1/6)-1</f>
        <v>#DIV/0!</v>
      </c>
    </row>
    <row r="21" spans="2:15" s="92" customFormat="1" ht="13.2" customHeight="1">
      <c r="B21" s="94" t="s">
        <v>57</v>
      </c>
      <c r="C21" s="94"/>
      <c r="D21" s="28"/>
      <c r="E21" s="28"/>
      <c r="F21" s="28"/>
      <c r="G21" s="28"/>
      <c r="H21" s="28"/>
      <c r="I21" s="28"/>
      <c r="J21" s="28"/>
      <c r="K21" s="27"/>
      <c r="L21" s="27"/>
      <c r="M21" s="27"/>
      <c r="N21" s="106"/>
    </row>
    <row r="22" spans="2:15" s="92" customFormat="1" ht="13.2" customHeight="1">
      <c r="B22" s="77" t="str">
        <f>B11</f>
        <v>5G NR/gNB</v>
      </c>
      <c r="C22" s="19">
        <f t="shared" ref="C22" si="1">C11*C30/1000000</f>
        <v>0</v>
      </c>
      <c r="D22" s="19"/>
      <c r="E22" s="19"/>
      <c r="F22" s="19"/>
      <c r="G22" s="19"/>
      <c r="H22" s="19"/>
      <c r="I22" s="19"/>
      <c r="J22" s="19"/>
      <c r="K22" s="19"/>
      <c r="L22" s="19"/>
      <c r="M22" s="19"/>
      <c r="N22" s="20" t="e">
        <f>(M22/G22)^(1/6)-1</f>
        <v>#DIV/0!</v>
      </c>
      <c r="O22" s="116"/>
    </row>
    <row r="23" spans="2:15" s="92" customFormat="1" ht="13.2" customHeight="1">
      <c r="B23" s="94" t="s">
        <v>57</v>
      </c>
      <c r="C23" s="94"/>
      <c r="D23" s="28"/>
      <c r="E23" s="28"/>
      <c r="F23" s="28"/>
      <c r="G23" s="28"/>
      <c r="H23" s="28"/>
      <c r="I23" s="28"/>
      <c r="J23" s="28"/>
      <c r="K23" s="27"/>
      <c r="L23" s="27"/>
      <c r="M23" s="27"/>
      <c r="N23" s="106"/>
    </row>
    <row r="24" spans="2:15" s="92" customFormat="1" ht="13.2" customHeight="1">
      <c r="B24" s="77" t="s">
        <v>58</v>
      </c>
      <c r="C24" s="19">
        <f>C20+C22</f>
        <v>0</v>
      </c>
      <c r="D24" s="19"/>
      <c r="E24" s="19"/>
      <c r="F24" s="19"/>
      <c r="G24" s="19"/>
      <c r="H24" s="19"/>
      <c r="I24" s="19"/>
      <c r="J24" s="19"/>
      <c r="K24" s="19"/>
      <c r="L24" s="19"/>
      <c r="M24" s="19"/>
      <c r="N24" s="20" t="e">
        <f>(M24/G24)^(1/6)-1</f>
        <v>#DIV/0!</v>
      </c>
    </row>
    <row r="25" spans="2:15" s="92" customFormat="1" ht="13.2" customHeight="1">
      <c r="B25" s="94" t="s">
        <v>57</v>
      </c>
      <c r="C25" s="94"/>
      <c r="D25" s="28"/>
      <c r="E25" s="28"/>
      <c r="F25" s="28"/>
      <c r="G25" s="28"/>
      <c r="H25" s="28"/>
      <c r="I25" s="28"/>
      <c r="J25" s="28"/>
      <c r="K25" s="27"/>
      <c r="L25" s="27"/>
      <c r="M25" s="27"/>
      <c r="N25" s="109"/>
    </row>
    <row r="26" spans="2:15" s="92" customFormat="1" ht="13.2" customHeight="1">
      <c r="F26" s="26"/>
      <c r="G26" s="25"/>
    </row>
    <row r="27" spans="2:15" s="92" customFormat="1" ht="13.2" customHeight="1">
      <c r="B27" s="24" t="s">
        <v>56</v>
      </c>
      <c r="C27" s="24"/>
      <c r="D27" s="24"/>
      <c r="E27" s="24"/>
      <c r="N27" s="23" t="s">
        <v>55</v>
      </c>
    </row>
    <row r="28" spans="2:15" s="92" customFormat="1" ht="13.2" customHeight="1">
      <c r="B28" s="93"/>
      <c r="C28" s="100">
        <v>2016</v>
      </c>
      <c r="D28" s="100">
        <v>2017</v>
      </c>
      <c r="E28" s="100">
        <v>2018</v>
      </c>
      <c r="F28" s="100">
        <v>2019</v>
      </c>
      <c r="G28" s="100">
        <v>2020</v>
      </c>
      <c r="H28" s="100">
        <v>2021</v>
      </c>
      <c r="I28" s="100">
        <v>2022</v>
      </c>
      <c r="J28" s="100">
        <v>2023</v>
      </c>
      <c r="K28" s="100">
        <v>2024</v>
      </c>
      <c r="L28" s="100">
        <v>2025</v>
      </c>
      <c r="M28" s="100">
        <v>2026</v>
      </c>
      <c r="N28" s="117" t="s">
        <v>144</v>
      </c>
    </row>
    <row r="29" spans="2:15" s="92" customFormat="1" ht="13.2" customHeight="1">
      <c r="B29" s="77" t="str">
        <f>B9</f>
        <v>4G eNodeB</v>
      </c>
      <c r="C29" s="19">
        <v>71458</v>
      </c>
      <c r="D29" s="19"/>
      <c r="E29" s="19"/>
      <c r="F29" s="19"/>
      <c r="G29" s="19"/>
      <c r="H29" s="19"/>
      <c r="I29" s="19"/>
      <c r="J29" s="19"/>
      <c r="K29" s="19"/>
      <c r="L29" s="19"/>
      <c r="M29" s="19"/>
      <c r="N29" s="21" t="e">
        <f>(M29/G29)^(1/6)-1</f>
        <v>#DIV/0!</v>
      </c>
    </row>
    <row r="30" spans="2:15" s="92" customFormat="1" ht="13.2" customHeight="1">
      <c r="B30" s="77" t="str">
        <f>B11</f>
        <v>5G NR/gNB</v>
      </c>
      <c r="C30" s="19"/>
      <c r="D30" s="19"/>
      <c r="E30" s="19"/>
      <c r="F30" s="19"/>
      <c r="G30" s="19"/>
      <c r="H30" s="19"/>
      <c r="I30" s="19"/>
      <c r="J30" s="19"/>
      <c r="K30" s="19"/>
      <c r="L30" s="19"/>
      <c r="M30" s="19"/>
      <c r="N30" s="18" t="e">
        <f>(M30/G30)^(1/6)-1</f>
        <v>#DIV/0!</v>
      </c>
    </row>
    <row r="31" spans="2:15" ht="13.2" customHeight="1"/>
    <row r="32" spans="2:15"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4" ht="13.2" customHeight="1"/>
    <row r="50" spans="2:14" ht="13.2" customHeight="1"/>
    <row r="51" spans="2:14" ht="13.2" customHeight="1"/>
    <row r="52" spans="2:14" s="92" customFormat="1" ht="13.2" customHeight="1">
      <c r="B52" s="24" t="s">
        <v>108</v>
      </c>
      <c r="C52" s="24"/>
      <c r="D52" s="24"/>
      <c r="E52" s="24"/>
      <c r="N52" s="58"/>
    </row>
    <row r="53" spans="2:14" s="92" customFormat="1" ht="13.2" customHeight="1">
      <c r="B53" s="93"/>
      <c r="C53" s="100">
        <v>2016</v>
      </c>
      <c r="D53" s="100">
        <v>2017</v>
      </c>
      <c r="E53" s="100">
        <v>2018</v>
      </c>
      <c r="F53" s="100">
        <v>2019</v>
      </c>
      <c r="G53" s="100">
        <v>2020</v>
      </c>
      <c r="H53" s="100">
        <v>2021</v>
      </c>
      <c r="I53" s="100">
        <v>2022</v>
      </c>
      <c r="J53" s="100">
        <v>2023</v>
      </c>
      <c r="K53" s="100">
        <v>2024</v>
      </c>
      <c r="L53" s="100">
        <v>2025</v>
      </c>
      <c r="M53" s="100">
        <v>2026</v>
      </c>
      <c r="N53" s="118"/>
    </row>
    <row r="54" spans="2:14" s="92" customFormat="1" ht="13.2" customHeight="1">
      <c r="B54" s="77" t="s">
        <v>107</v>
      </c>
      <c r="C54" s="19"/>
      <c r="D54" s="19"/>
      <c r="E54" s="19"/>
      <c r="F54" s="28"/>
      <c r="G54" s="28"/>
      <c r="H54" s="28"/>
      <c r="I54" s="28"/>
      <c r="J54" s="28"/>
      <c r="K54" s="28"/>
      <c r="L54" s="28"/>
      <c r="M54" s="28"/>
      <c r="N54" s="57"/>
    </row>
    <row r="55" spans="2:14" s="92" customFormat="1" ht="13.2" customHeight="1">
      <c r="B55" s="77" t="s">
        <v>106</v>
      </c>
      <c r="C55" s="19"/>
      <c r="D55" s="19"/>
      <c r="E55" s="19"/>
      <c r="F55" s="28"/>
      <c r="G55" s="28"/>
      <c r="H55" s="28"/>
      <c r="I55" s="28"/>
      <c r="J55" s="28"/>
      <c r="K55" s="28"/>
      <c r="L55" s="28"/>
      <c r="M55" s="28"/>
      <c r="N55" s="57"/>
    </row>
    <row r="56" spans="2:14" ht="13.2" customHeight="1"/>
    <row r="57" spans="2:14" ht="13.2" customHeight="1"/>
    <row r="58" spans="2:14" ht="13.2" customHeight="1"/>
    <row r="59" spans="2:14" ht="13.2" customHeight="1"/>
    <row r="60" spans="2:14" ht="13.2" customHeight="1"/>
    <row r="61" spans="2:14" ht="13.2" customHeight="1"/>
    <row r="62" spans="2:14" ht="13.2" customHeight="1"/>
    <row r="63" spans="2:14" ht="13.2" customHeight="1"/>
    <row r="64" spans="2:14" ht="13.2" customHeight="1"/>
    <row r="65" spans="2:14" ht="13.2" customHeight="1"/>
    <row r="66" spans="2:14" ht="13.2" customHeight="1"/>
    <row r="67" spans="2:14" ht="13.2" customHeight="1"/>
    <row r="68" spans="2:14" ht="13.2" customHeight="1"/>
    <row r="69" spans="2:14" ht="13.2" customHeight="1"/>
    <row r="70" spans="2:14" ht="13.2" customHeight="1"/>
    <row r="71" spans="2:14" ht="13.2" customHeight="1"/>
    <row r="72" spans="2:14" ht="13.2" customHeight="1"/>
    <row r="73" spans="2:14" ht="13.2" customHeight="1"/>
    <row r="74" spans="2:14" ht="13.2" customHeight="1"/>
    <row r="75" spans="2:14" ht="13.2" customHeight="1"/>
    <row r="76" spans="2:14" s="92" customFormat="1" ht="13.2" customHeight="1"/>
    <row r="77" spans="2:14" s="92" customFormat="1" ht="13.2" customHeight="1">
      <c r="B77" s="24" t="s">
        <v>116</v>
      </c>
      <c r="C77" s="24"/>
      <c r="D77" s="24"/>
      <c r="E77" s="24"/>
      <c r="N77" s="58"/>
    </row>
    <row r="78" spans="2:14" s="92" customFormat="1" ht="13.2" customHeight="1">
      <c r="B78" s="93"/>
      <c r="C78" s="100">
        <v>2016</v>
      </c>
      <c r="D78" s="100">
        <v>2017</v>
      </c>
      <c r="E78" s="100">
        <v>2018</v>
      </c>
      <c r="F78" s="100">
        <v>2019</v>
      </c>
      <c r="G78" s="100">
        <v>2020</v>
      </c>
      <c r="H78" s="100">
        <v>2021</v>
      </c>
      <c r="I78" s="100">
        <v>2022</v>
      </c>
      <c r="J78" s="100">
        <v>2023</v>
      </c>
      <c r="K78" s="100">
        <v>2024</v>
      </c>
      <c r="L78" s="100">
        <v>2025</v>
      </c>
      <c r="M78" s="100">
        <v>2026</v>
      </c>
      <c r="N78" s="118"/>
    </row>
    <row r="79" spans="2:14" s="92" customFormat="1" ht="13.2" customHeight="1">
      <c r="B79" s="77" t="s">
        <v>117</v>
      </c>
      <c r="C79" s="19"/>
      <c r="D79" s="19"/>
      <c r="E79" s="19"/>
      <c r="F79" s="63"/>
      <c r="G79" s="63"/>
      <c r="H79" s="63"/>
      <c r="I79" s="63"/>
      <c r="J79" s="63"/>
      <c r="K79" s="63"/>
      <c r="L79" s="63"/>
      <c r="M79" s="63"/>
      <c r="N79" s="57"/>
    </row>
    <row r="80" spans="2:14" s="92" customFormat="1" ht="13.2" customHeight="1">
      <c r="B80" s="94" t="s">
        <v>119</v>
      </c>
      <c r="C80" s="19"/>
      <c r="D80" s="19"/>
      <c r="E80" s="19"/>
      <c r="F80" s="63"/>
      <c r="G80" s="63"/>
      <c r="H80" s="63"/>
      <c r="I80" s="63"/>
      <c r="J80" s="63"/>
      <c r="K80" s="63"/>
      <c r="L80" s="63"/>
      <c r="M80" s="63"/>
      <c r="N80" s="57"/>
    </row>
    <row r="81" spans="2:14" s="92" customFormat="1" ht="13.2" customHeight="1">
      <c r="B81" s="94" t="s">
        <v>123</v>
      </c>
      <c r="C81" s="19"/>
      <c r="D81" s="19"/>
      <c r="E81" s="19"/>
      <c r="F81" s="63"/>
      <c r="G81" s="98"/>
      <c r="H81" s="98"/>
      <c r="I81" s="98"/>
      <c r="J81" s="98"/>
      <c r="K81" s="98"/>
      <c r="L81" s="98"/>
      <c r="M81" s="98"/>
      <c r="N81" s="57"/>
    </row>
    <row r="82" spans="2:14" s="92" customFormat="1" ht="13.2" customHeight="1">
      <c r="B82" s="94" t="s">
        <v>124</v>
      </c>
      <c r="C82" s="19"/>
      <c r="D82" s="19"/>
      <c r="E82" s="19"/>
      <c r="F82" s="63"/>
      <c r="G82" s="98"/>
      <c r="H82" s="98"/>
      <c r="I82" s="98"/>
      <c r="J82" s="98"/>
      <c r="K82" s="98"/>
      <c r="L82" s="98"/>
      <c r="M82" s="98"/>
      <c r="N82" s="57"/>
    </row>
    <row r="83" spans="2:14" s="92" customFormat="1" ht="13.2" customHeight="1">
      <c r="B83" s="77" t="s">
        <v>118</v>
      </c>
      <c r="C83" s="19"/>
      <c r="D83" s="19"/>
      <c r="E83" s="19"/>
      <c r="F83" s="28"/>
      <c r="G83" s="28"/>
      <c r="H83" s="28"/>
      <c r="I83" s="28"/>
      <c r="J83" s="28"/>
      <c r="K83" s="28"/>
      <c r="L83" s="28"/>
      <c r="M83" s="28"/>
      <c r="N83" s="57"/>
    </row>
    <row r="84" spans="2:14"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46E8-B95E-4B2A-83BD-F1225759066D}">
  <sheetPr>
    <tabColor rgb="FFCCFFCC"/>
  </sheetPr>
  <dimension ref="B1:L3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1" width="11.6640625" style="1" customWidth="1"/>
    <col min="12" max="12" width="8.88671875" style="1" bestFit="1" customWidth="1"/>
    <col min="13" max="16384" width="8.6640625" style="1"/>
  </cols>
  <sheetData>
    <row r="1" spans="2:12" ht="13.2" customHeight="1"/>
    <row r="2" spans="2:12" ht="17.399999999999999" customHeight="1">
      <c r="B2" s="36" t="str">
        <f>Introduction!B2</f>
        <v>LightCounting Wireless Infrastructure: Japan</v>
      </c>
    </row>
    <row r="3" spans="2:12" ht="17.399999999999999" customHeight="1">
      <c r="B3" s="149" t="str">
        <f>Introduction!B3</f>
        <v>April 2021 - Sample template for illustrative purposes only</v>
      </c>
      <c r="C3" s="149"/>
    </row>
    <row r="4" spans="2:12" ht="13.2" customHeight="1">
      <c r="B4" s="101"/>
    </row>
    <row r="5" spans="2:12" ht="15.6" customHeight="1">
      <c r="B5" s="71" t="s">
        <v>143</v>
      </c>
      <c r="C5" s="33"/>
    </row>
    <row r="6" spans="2:12" ht="13.2" customHeight="1"/>
    <row r="7" spans="2:12" s="92" customFormat="1" ht="13.2" customHeight="1">
      <c r="B7" s="24" t="s">
        <v>103</v>
      </c>
      <c r="K7" s="23" t="s">
        <v>55</v>
      </c>
    </row>
    <row r="8" spans="2:12" s="92" customFormat="1" ht="13.2" customHeight="1">
      <c r="B8" s="93"/>
      <c r="C8" s="100">
        <v>2019</v>
      </c>
      <c r="D8" s="100">
        <v>2020</v>
      </c>
      <c r="E8" s="100">
        <v>2021</v>
      </c>
      <c r="F8" s="100">
        <v>2022</v>
      </c>
      <c r="G8" s="100">
        <v>2023</v>
      </c>
      <c r="H8" s="100">
        <v>2024</v>
      </c>
      <c r="I8" s="100">
        <v>2025</v>
      </c>
      <c r="J8" s="100">
        <v>2026</v>
      </c>
      <c r="K8" s="112" t="s">
        <v>54</v>
      </c>
    </row>
    <row r="9" spans="2:12" s="92" customFormat="1" ht="13.2" customHeight="1">
      <c r="B9" s="77" t="s">
        <v>141</v>
      </c>
      <c r="C9" s="32"/>
      <c r="D9" s="32"/>
      <c r="E9" s="32"/>
      <c r="F9" s="32"/>
      <c r="G9" s="32"/>
      <c r="H9" s="32"/>
      <c r="I9" s="32"/>
      <c r="J9" s="32"/>
      <c r="K9" s="21" t="e">
        <f>(I9/C9)^(1/6)-1</f>
        <v>#DIV/0!</v>
      </c>
    </row>
    <row r="10" spans="2:12" s="92" customFormat="1" ht="13.2" customHeight="1">
      <c r="B10" s="94" t="s">
        <v>57</v>
      </c>
      <c r="C10" s="28"/>
      <c r="D10" s="28"/>
      <c r="E10" s="28"/>
      <c r="F10" s="28"/>
      <c r="G10" s="28"/>
      <c r="H10" s="27"/>
      <c r="I10" s="27"/>
      <c r="J10" s="27"/>
      <c r="K10" s="106"/>
    </row>
    <row r="11" spans="2:12" s="92" customFormat="1" ht="13.2" customHeight="1">
      <c r="B11" s="77" t="s">
        <v>142</v>
      </c>
      <c r="C11" s="32"/>
      <c r="D11" s="32"/>
      <c r="E11" s="32"/>
      <c r="F11" s="32"/>
      <c r="G11" s="32"/>
      <c r="H11" s="32"/>
      <c r="I11" s="32"/>
      <c r="J11" s="32"/>
      <c r="K11" s="20" t="e">
        <f>(I11/C11)^(1/6)-1</f>
        <v>#DIV/0!</v>
      </c>
      <c r="L11" s="114"/>
    </row>
    <row r="12" spans="2:12" s="92" customFormat="1" ht="13.2" customHeight="1">
      <c r="B12" s="94" t="s">
        <v>57</v>
      </c>
      <c r="C12" s="28"/>
      <c r="D12" s="28"/>
      <c r="E12" s="28"/>
      <c r="F12" s="28"/>
      <c r="G12" s="28"/>
      <c r="H12" s="27"/>
      <c r="I12" s="27"/>
      <c r="J12" s="27"/>
      <c r="K12" s="109"/>
    </row>
    <row r="13" spans="2:12" ht="13.2" customHeight="1">
      <c r="B13" s="30"/>
      <c r="C13" s="29"/>
    </row>
    <row r="14" spans="2:12" ht="13.2" customHeight="1"/>
    <row r="15" spans="2:12" ht="13.2" customHeight="1"/>
    <row r="16" spans="2:12"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ht="13.2" customHeight="1"/>
    <row r="34" ht="13.2" customHeight="1"/>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8FBD-65B9-4CCD-B5B5-7DF6A3982C82}">
  <sheetPr>
    <tabColor rgb="FFCCFFCC"/>
  </sheetPr>
  <dimension ref="A2:G52"/>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7" width="11.6640625" style="1" customWidth="1"/>
    <col min="8" max="16384" width="8.6640625" style="1"/>
  </cols>
  <sheetData>
    <row r="2" spans="1:7" ht="17.399999999999999" customHeight="1">
      <c r="B2" s="36" t="str">
        <f>Introduction!B2</f>
        <v>LightCounting Wireless Infrastructure: Japan</v>
      </c>
    </row>
    <row r="3" spans="1:7" ht="17.399999999999999" customHeight="1">
      <c r="B3" s="149" t="str">
        <f>Introduction!B3</f>
        <v>April 2021 - Sample template for illustrative purposes only</v>
      </c>
      <c r="C3" s="149"/>
    </row>
    <row r="4" spans="1:7" ht="13.2" customHeight="1">
      <c r="B4" s="101"/>
    </row>
    <row r="5" spans="1:7" ht="15.6" customHeight="1">
      <c r="B5" s="71" t="s">
        <v>74</v>
      </c>
      <c r="C5" s="33"/>
    </row>
    <row r="6" spans="1:7" s="92" customFormat="1" ht="13.2" customHeight="1"/>
    <row r="7" spans="1:7" s="92" customFormat="1" ht="13.2" customHeight="1">
      <c r="B7" s="24" t="s">
        <v>76</v>
      </c>
    </row>
    <row r="8" spans="1:7" s="92" customFormat="1" ht="13.2" customHeight="1">
      <c r="B8" s="93" t="s">
        <v>75</v>
      </c>
      <c r="C8" s="100">
        <v>2016</v>
      </c>
      <c r="D8" s="100">
        <v>2017</v>
      </c>
      <c r="E8" s="100">
        <v>2018</v>
      </c>
      <c r="F8" s="100">
        <v>2019</v>
      </c>
      <c r="G8" s="100">
        <v>2020</v>
      </c>
    </row>
    <row r="9" spans="1:7" s="92" customFormat="1" ht="13.2" customHeight="1">
      <c r="A9" s="119"/>
      <c r="B9" s="120" t="s">
        <v>90</v>
      </c>
      <c r="C9" s="60"/>
      <c r="D9" s="60"/>
      <c r="E9" s="60"/>
      <c r="F9" s="65"/>
      <c r="G9" s="65"/>
    </row>
    <row r="10" spans="1:7" s="92" customFormat="1" ht="13.2" customHeight="1">
      <c r="B10" s="77" t="s">
        <v>11</v>
      </c>
      <c r="C10" s="19"/>
      <c r="D10" s="19"/>
      <c r="E10" s="19"/>
      <c r="F10" s="19"/>
      <c r="G10" s="19"/>
    </row>
    <row r="11" spans="1:7" s="92" customFormat="1" ht="13.2" customHeight="1">
      <c r="B11" s="77" t="s">
        <v>10</v>
      </c>
      <c r="C11" s="19"/>
      <c r="D11" s="19"/>
      <c r="E11" s="19"/>
      <c r="F11" s="19"/>
      <c r="G11" s="45"/>
    </row>
    <row r="12" spans="1:7" s="92" customFormat="1" ht="13.2" customHeight="1">
      <c r="B12" s="77" t="s">
        <v>8</v>
      </c>
      <c r="C12" s="19"/>
      <c r="D12" s="19"/>
      <c r="E12" s="19"/>
      <c r="F12" s="19"/>
      <c r="G12" s="45"/>
    </row>
    <row r="13" spans="1:7" s="92" customFormat="1" ht="13.2" customHeight="1">
      <c r="B13" s="77" t="s">
        <v>5</v>
      </c>
      <c r="C13" s="19"/>
      <c r="D13" s="19"/>
      <c r="E13" s="19"/>
      <c r="F13" s="19"/>
      <c r="G13" s="19"/>
    </row>
    <row r="14" spans="1:7" s="92" customFormat="1" ht="13.2" customHeight="1">
      <c r="B14" s="77" t="s">
        <v>6</v>
      </c>
      <c r="C14" s="19"/>
      <c r="D14" s="19"/>
      <c r="E14" s="19"/>
      <c r="F14" s="19"/>
      <c r="G14" s="45"/>
    </row>
    <row r="15" spans="1:7" s="92" customFormat="1" ht="13.2" customHeight="1">
      <c r="B15" s="77" t="s">
        <v>4</v>
      </c>
      <c r="C15" s="19"/>
      <c r="D15" s="19"/>
      <c r="E15" s="19"/>
      <c r="F15" s="19"/>
      <c r="G15" s="19"/>
    </row>
    <row r="16" spans="1:7" s="92" customFormat="1" ht="13.2" customHeight="1">
      <c r="B16" s="77" t="s">
        <v>2</v>
      </c>
      <c r="C16" s="19"/>
      <c r="D16" s="19"/>
      <c r="E16" s="19"/>
      <c r="F16" s="19"/>
      <c r="G16" s="19"/>
    </row>
    <row r="17" spans="2:7" s="92" customFormat="1" ht="13.2" customHeight="1">
      <c r="B17" s="77" t="s">
        <v>58</v>
      </c>
      <c r="C17" s="121"/>
      <c r="D17" s="121"/>
      <c r="E17" s="121"/>
      <c r="F17" s="121"/>
      <c r="G17" s="121"/>
    </row>
    <row r="18" spans="2:7" s="92" customFormat="1" ht="13.2" customHeight="1">
      <c r="C18" s="46"/>
      <c r="D18" s="47"/>
      <c r="E18" s="47"/>
      <c r="F18" s="47"/>
      <c r="G18" s="47"/>
    </row>
    <row r="19" spans="2:7" s="92" customFormat="1" ht="13.2" customHeight="1">
      <c r="B19" s="56"/>
      <c r="C19" s="46"/>
      <c r="D19" s="46"/>
      <c r="E19" s="46"/>
      <c r="F19" s="46"/>
      <c r="G19" s="46"/>
    </row>
    <row r="20" spans="2:7" s="92" customFormat="1" ht="13.2" customHeight="1">
      <c r="B20" s="24" t="s">
        <v>77</v>
      </c>
      <c r="F20" s="122"/>
    </row>
    <row r="21" spans="2:7" s="92" customFormat="1" ht="13.2" customHeight="1">
      <c r="B21" s="93"/>
      <c r="C21" s="100">
        <v>2016</v>
      </c>
      <c r="D21" s="100">
        <v>2017</v>
      </c>
      <c r="E21" s="100">
        <v>2018</v>
      </c>
      <c r="F21" s="100">
        <v>2019</v>
      </c>
      <c r="G21" s="100">
        <v>2020</v>
      </c>
    </row>
    <row r="22" spans="2:7" s="92" customFormat="1" ht="13.2" customHeight="1">
      <c r="B22" s="120" t="s">
        <v>90</v>
      </c>
      <c r="C22" s="99" t="e">
        <f>C9/C17</f>
        <v>#DIV/0!</v>
      </c>
      <c r="D22" s="99" t="e">
        <f t="shared" ref="D22:G22" si="0">D9/D17</f>
        <v>#DIV/0!</v>
      </c>
      <c r="E22" s="99" t="e">
        <f t="shared" si="0"/>
        <v>#DIV/0!</v>
      </c>
      <c r="F22" s="99" t="e">
        <f t="shared" si="0"/>
        <v>#DIV/0!</v>
      </c>
      <c r="G22" s="99" t="e">
        <f t="shared" si="0"/>
        <v>#DIV/0!</v>
      </c>
    </row>
    <row r="23" spans="2:7" s="92" customFormat="1" ht="13.2" customHeight="1">
      <c r="B23" s="77" t="str">
        <f>B10</f>
        <v>Ericsson</v>
      </c>
      <c r="C23" s="28" t="e">
        <f t="shared" ref="C23:F29" si="1">C10/C$17</f>
        <v>#DIV/0!</v>
      </c>
      <c r="D23" s="28" t="e">
        <f t="shared" si="1"/>
        <v>#DIV/0!</v>
      </c>
      <c r="E23" s="28" t="e">
        <f t="shared" si="1"/>
        <v>#DIV/0!</v>
      </c>
      <c r="F23" s="28" t="e">
        <f t="shared" si="1"/>
        <v>#DIV/0!</v>
      </c>
      <c r="G23" s="28" t="e">
        <f t="shared" ref="G23" si="2">G10/G$17</f>
        <v>#DIV/0!</v>
      </c>
    </row>
    <row r="24" spans="2:7" s="92" customFormat="1" ht="13.2" customHeight="1">
      <c r="B24" s="77" t="str">
        <f t="shared" ref="B24:B29" si="3">B11</f>
        <v>Fujitsu</v>
      </c>
      <c r="C24" s="28" t="e">
        <f t="shared" si="1"/>
        <v>#DIV/0!</v>
      </c>
      <c r="D24" s="28" t="e">
        <f t="shared" si="1"/>
        <v>#DIV/0!</v>
      </c>
      <c r="E24" s="28" t="e">
        <f t="shared" si="1"/>
        <v>#DIV/0!</v>
      </c>
      <c r="F24" s="28" t="e">
        <f t="shared" si="1"/>
        <v>#DIV/0!</v>
      </c>
      <c r="G24" s="28" t="e">
        <f t="shared" ref="G24" si="4">G11/G$17</f>
        <v>#DIV/0!</v>
      </c>
    </row>
    <row r="25" spans="2:7" s="92" customFormat="1" ht="13.2" customHeight="1">
      <c r="B25" s="77" t="str">
        <f t="shared" si="3"/>
        <v>Huawei</v>
      </c>
      <c r="C25" s="28" t="e">
        <f t="shared" si="1"/>
        <v>#DIV/0!</v>
      </c>
      <c r="D25" s="28" t="e">
        <f t="shared" si="1"/>
        <v>#DIV/0!</v>
      </c>
      <c r="E25" s="28" t="e">
        <f t="shared" si="1"/>
        <v>#DIV/0!</v>
      </c>
      <c r="F25" s="28" t="e">
        <f t="shared" si="1"/>
        <v>#DIV/0!</v>
      </c>
      <c r="G25" s="28" t="e">
        <f t="shared" ref="G25" si="5">G12/G$17</f>
        <v>#DIV/0!</v>
      </c>
    </row>
    <row r="26" spans="2:7" s="92" customFormat="1" ht="13.2" customHeight="1">
      <c r="B26" s="77" t="str">
        <f t="shared" si="3"/>
        <v>NEC</v>
      </c>
      <c r="C26" s="28" t="e">
        <f t="shared" si="1"/>
        <v>#DIV/0!</v>
      </c>
      <c r="D26" s="28" t="e">
        <f t="shared" si="1"/>
        <v>#DIV/0!</v>
      </c>
      <c r="E26" s="28" t="e">
        <f t="shared" si="1"/>
        <v>#DIV/0!</v>
      </c>
      <c r="F26" s="28" t="e">
        <f t="shared" si="1"/>
        <v>#DIV/0!</v>
      </c>
      <c r="G26" s="28" t="e">
        <f t="shared" ref="G26" si="6">G13/G$17</f>
        <v>#DIV/0!</v>
      </c>
    </row>
    <row r="27" spans="2:7" s="92" customFormat="1" ht="13.2" customHeight="1">
      <c r="B27" s="77" t="str">
        <f t="shared" si="3"/>
        <v>Nokia</v>
      </c>
      <c r="C27" s="28" t="e">
        <f t="shared" si="1"/>
        <v>#DIV/0!</v>
      </c>
      <c r="D27" s="28" t="e">
        <f t="shared" si="1"/>
        <v>#DIV/0!</v>
      </c>
      <c r="E27" s="28" t="e">
        <f t="shared" si="1"/>
        <v>#DIV/0!</v>
      </c>
      <c r="F27" s="28" t="e">
        <f t="shared" si="1"/>
        <v>#DIV/0!</v>
      </c>
      <c r="G27" s="28" t="e">
        <f t="shared" ref="G27" si="7">G14/G$17</f>
        <v>#DIV/0!</v>
      </c>
    </row>
    <row r="28" spans="2:7" s="92" customFormat="1" ht="13.2" customHeight="1">
      <c r="B28" s="77" t="str">
        <f t="shared" si="3"/>
        <v>Samsung</v>
      </c>
      <c r="C28" s="28" t="e">
        <f t="shared" si="1"/>
        <v>#DIV/0!</v>
      </c>
      <c r="D28" s="28" t="e">
        <f t="shared" si="1"/>
        <v>#DIV/0!</v>
      </c>
      <c r="E28" s="28" t="e">
        <f t="shared" si="1"/>
        <v>#DIV/0!</v>
      </c>
      <c r="F28" s="28" t="e">
        <f t="shared" si="1"/>
        <v>#DIV/0!</v>
      </c>
      <c r="G28" s="28" t="e">
        <f t="shared" ref="G28" si="8">G15/G$17</f>
        <v>#DIV/0!</v>
      </c>
    </row>
    <row r="29" spans="2:7" s="92" customFormat="1" ht="13.2" customHeight="1">
      <c r="B29" s="77" t="str">
        <f t="shared" si="3"/>
        <v>ZTE</v>
      </c>
      <c r="C29" s="28" t="e">
        <f t="shared" si="1"/>
        <v>#DIV/0!</v>
      </c>
      <c r="D29" s="28" t="e">
        <f t="shared" si="1"/>
        <v>#DIV/0!</v>
      </c>
      <c r="E29" s="28" t="e">
        <f t="shared" si="1"/>
        <v>#DIV/0!</v>
      </c>
      <c r="F29" s="28" t="e">
        <f t="shared" si="1"/>
        <v>#DIV/0!</v>
      </c>
      <c r="G29" s="28" t="e">
        <f t="shared" ref="G29" si="9">G16/G$17</f>
        <v>#DIV/0!</v>
      </c>
    </row>
    <row r="30" spans="2:7" s="92" customFormat="1" ht="13.2" customHeight="1">
      <c r="B30" s="77" t="s">
        <v>58</v>
      </c>
      <c r="C30" s="43" t="e">
        <f>SUM(C22:C29)</f>
        <v>#DIV/0!</v>
      </c>
      <c r="D30" s="43" t="e">
        <f t="shared" ref="D30:F30" si="10">SUM(D22:D29)</f>
        <v>#DIV/0!</v>
      </c>
      <c r="E30" s="43" t="e">
        <f t="shared" si="10"/>
        <v>#DIV/0!</v>
      </c>
      <c r="F30" s="43" t="e">
        <f t="shared" si="10"/>
        <v>#DIV/0!</v>
      </c>
      <c r="G30" s="43" t="e">
        <f>SUM(G22:G29)</f>
        <v>#DIV/0!</v>
      </c>
    </row>
    <row r="31" spans="2:7" ht="13.2" customHeight="1">
      <c r="C31" s="42"/>
      <c r="D31" s="42"/>
      <c r="E31" s="42"/>
      <c r="F31" s="42"/>
      <c r="G31" s="42"/>
    </row>
    <row r="32" spans="2:7"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Methodology</vt:lpstr>
      <vt:lpstr>Definitions</vt:lpstr>
      <vt:lpstr>Subscribers</vt:lpstr>
      <vt:lpstr>Capex</vt:lpstr>
      <vt:lpstr>Base Stations</vt:lpstr>
      <vt:lpstr>RAN</vt:lpstr>
      <vt:lpstr>Fcst Comparison</vt:lpstr>
      <vt:lpstr>RAN Market Shares</vt:lpstr>
      <vt:lpstr>Rakuten Mobile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2020-07-31T00:36:59Z</dcterms:created>
  <dcterms:modified xsi:type="dcterms:W3CDTF">2021-04-29T23:28:17Z</dcterms:modified>
</cp:coreProperties>
</file>