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C:\Users\steph\Documents\Reports\SON\"/>
    </mc:Choice>
  </mc:AlternateContent>
  <xr:revisionPtr revIDLastSave="0" documentId="8_{B71E09E0-F7CB-4A90-9F98-3AA33F42F1F4}" xr6:coauthVersionLast="45" xr6:coauthVersionMax="45" xr10:uidLastSave="{00000000-0000-0000-0000-000000000000}"/>
  <bookViews>
    <workbookView xWindow="-108" yWindow="-108" windowWidth="23256" windowHeight="12576" activeTab="6" xr2:uid="{00000000-000D-0000-FFFF-FFFF00000000}"/>
  </bookViews>
  <sheets>
    <sheet name="Introduction" sheetId="2" r:id="rId1"/>
    <sheet name="Methodology" sheetId="6" r:id="rId2"/>
    <sheet name="Definitions" sheetId="7" r:id="rId3"/>
    <sheet name="Summary" sheetId="8" r:id="rId4"/>
    <sheet name="C-SON Market" sheetId="4" r:id="rId5"/>
    <sheet name="RIC Penetration" sheetId="5" r:id="rId6"/>
    <sheet name="C-SON Market Shares" sheetId="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s>
  <definedNames>
    <definedName name="\a">#REF!</definedName>
    <definedName name="\AA">#N/A</definedName>
    <definedName name="\AB">#N/A</definedName>
    <definedName name="\b">[1]負債全店!#REF!</definedName>
    <definedName name="\c">[1]AVLBTOTL!#REF!</definedName>
    <definedName name="\d">[2]総括!#REF!</definedName>
    <definedName name="\DA">#N/A</definedName>
    <definedName name="\DB">#N/A</definedName>
    <definedName name="\e">#REF!</definedName>
    <definedName name="\f">#REF!</definedName>
    <definedName name="\g">#REF!</definedName>
    <definedName name="\h">#REF!</definedName>
    <definedName name="\i">#REF!</definedName>
    <definedName name="\j">#REF!</definedName>
    <definedName name="\k">[2]総括!#REF!</definedName>
    <definedName name="\l">#REF!</definedName>
    <definedName name="\m">#REF!</definedName>
    <definedName name="\n">#N/A</definedName>
    <definedName name="\o">[3]単価算定表!#REF!</definedName>
    <definedName name="\p">#N/A</definedName>
    <definedName name="\P1">[4]CURRBLN!$A$21:$M$77</definedName>
    <definedName name="\P2">[4]CURRBLN!$A$101:$M$157</definedName>
    <definedName name="\q">[2]利益海外!#REF!</definedName>
    <definedName name="\r">[5]SOKATSU!#REF!</definedName>
    <definedName name="\s">[5]SOKATSU!#REF!</definedName>
    <definedName name="\t">[5]SOKATSU!#REF!</definedName>
    <definedName name="\u">[5]SOKATSU!#REF!</definedName>
    <definedName name="\v">[5]SOKATSU!#REF!</definedName>
    <definedName name="\w">#N/A</definedName>
    <definedName name="\x">[5]SOKATSU!#REF!</definedName>
    <definedName name="\y">[6]通知書!#REF!</definedName>
    <definedName name="\z">#REF!</definedName>
    <definedName name="_?___D__BRANCH_">#REF!</definedName>
    <definedName name="_?___L__BRANCH_">#REF!</definedName>
    <definedName name="_?___R__BRANCH_">#REF!</definedName>
    <definedName name="_?___U__BRANCH_">#REF!</definedName>
    <definedName name="_?__D__BRANCH_\">#N/A</definedName>
    <definedName name="_?__D_5__?__R__">'[7]為Y-8NEW'!$II$1:$IV$8178</definedName>
    <definedName name="_?__D_6__?__R__">'[7]為Y-8NEW'!$II$1:$IV$8178</definedName>
    <definedName name="_?__R__?__D__L_">#N/A</definedName>
    <definedName name="_?__R__?__R__?_">#REF!</definedName>
    <definedName name="_?__R__?__R__R_">#N/A</definedName>
    <definedName name="_?__R__BRANCH_\">'[7]為Y-8NEW'!$X$51</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4">#REF!</definedName>
    <definedName name="_____________DAT5">[8]原価ｾﾝﾀ一覧!#REF!</definedName>
    <definedName name="_____________DAT6">#REF!</definedName>
    <definedName name="_____________DAT7">#REF!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[8]原価ｾﾝﾀ一覧!#REF!</definedName>
    <definedName name="___________DAT6">#REF!</definedName>
    <definedName name="___________DAT7">#REF!</definedName>
    <definedName name="___________DAT8">#REF!</definedName>
    <definedName name="___________DAT9">#REF!</definedName>
    <definedName name="__________0221受注">#REF!</definedName>
    <definedName name="__________0221基本">#REF!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[8]原価ｾﾝﾀ一覧!#REF!</definedName>
    <definedName name="__________DAT6">#REF!</definedName>
    <definedName name="__________DAT7">#REF!</definedName>
    <definedName name="__________DAT8">#REF!</definedName>
    <definedName name="__________DAT9">#REF!</definedName>
    <definedName name="__________NA1">'[9]入力(人員)'!#REF!</definedName>
    <definedName name="__________pl10">#REF!</definedName>
    <definedName name="__________pl3">#REF!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hidden="1">{"'Sheet2'!$C$3:$AL$35"}</definedName>
    <definedName name="__________ST435" hidden="1">{"'Sheet2'!$C$3:$AL$35"}</definedName>
    <definedName name="_________0221受注">#REF!</definedName>
    <definedName name="_________0221基本">#REF!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[8]原価ｾﾝﾀ一覧!#REF!</definedName>
    <definedName name="_________DAT6">#REF!</definedName>
    <definedName name="_________DAT7">#REF!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受注">#REF!</definedName>
    <definedName name="________0221基本">#REF!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[8]原価ｾﾝﾀ一覧!#REF!</definedName>
    <definedName name="________DAT6">#REF!</definedName>
    <definedName name="________DAT7">#REF!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'[9]入力(人員)'!#REF!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受注">#REF!</definedName>
    <definedName name="_______0221基本">#REF!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[8]原価ｾﾝﾀ一覧!#REF!</definedName>
    <definedName name="_______DAT6">#REF!</definedName>
    <definedName name="_______DAT7">#REF!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'[9]入力(人員)'!#REF!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受注">#REF!</definedName>
    <definedName name="______0221基本">#REF!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[8]原価ｾﾝﾀ一覧!#REF!</definedName>
    <definedName name="______DAT6">#REF!</definedName>
    <definedName name="______DAT7">#REF!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'[9]入力(人員)'!#REF!</definedName>
    <definedName name="______pg1">#REF!</definedName>
    <definedName name="______pg2">#REF!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受注">#REF!</definedName>
    <definedName name="_____0221基本">#REF!</definedName>
    <definedName name="_____0221発注">#REF!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[8]原価ｾﾝﾀ一覧!#REF!</definedName>
    <definedName name="_____DAT6">#REF!</definedName>
    <definedName name="_____DAT7">#REF!</definedName>
    <definedName name="_____DAT8">#REF!</definedName>
    <definedName name="_____DAT9">#REF!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NA1">'[9]入力(人員)'!#REF!</definedName>
    <definedName name="_____pg1">#REF!</definedName>
    <definedName name="_____pg2">#REF!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0221受注">#REF!</definedName>
    <definedName name="____0221基本">#REF!</definedName>
    <definedName name="____0221発注">#REF!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[8]原価ｾﾝﾀ一覧!#REF!</definedName>
    <definedName name="____DAT6">#REF!</definedName>
    <definedName name="____DAT7">#REF!</definedName>
    <definedName name="____DAT8">#REF!</definedName>
    <definedName name="____DAT9">#REF!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NA1">'[9]入力(人員)'!#REF!</definedName>
    <definedName name="____pg1">#REF!</definedName>
    <definedName name="____pg2">#REF!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0209_貸条債務者単位">#REF!</definedName>
    <definedName name="___0221受注">#REF!</definedName>
    <definedName name="___0221基本">#REF!</definedName>
    <definedName name="___0221発注">#REF!</definedName>
    <definedName name="___133_134">#REF!</definedName>
    <definedName name="___14年3月133_134CB">#REF!</definedName>
    <definedName name="___AS1">[10]当期末bs!$B$1:$F$65536</definedName>
    <definedName name="___BBB1">#REF!</definedName>
    <definedName name="___BBB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ＥＮＤ２">[11]index!$C$13</definedName>
    <definedName name="___fsa10">[1]資産全店VR!#REF!</definedName>
    <definedName name="___fsa11">#REF!</definedName>
    <definedName name="___fsa12">#REF!</definedName>
    <definedName name="___fsa3">[1]AVLBTOTL!#REF!</definedName>
    <definedName name="___fsa4" localSheetId="5">[12]!'[発信M].発信M'</definedName>
    <definedName name="___fsa4" localSheetId="3">[12]!'[発信M].発信M'</definedName>
    <definedName name="___fsa4">[12]!'[発信M].発信M'</definedName>
    <definedName name="___fsa5" localSheetId="5">[13]!'[分割M].キャンセルM'</definedName>
    <definedName name="___fsa5" localSheetId="3">[13]!'[分割M].キャンセルM'</definedName>
    <definedName name="___fsa5">[13]!'[分割M].キャンセルM'</definedName>
    <definedName name="___fsa6">#REF!</definedName>
    <definedName name="___fsa7">#REF!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5">[14]!'[分割M].キャンセルM'</definedName>
    <definedName name="___kk1" localSheetId="3">[14]!'[分割M].キャンセルM'</definedName>
    <definedName name="___kk1">[14]!'[分割M].キャンセルM'</definedName>
    <definedName name="___ＬＳ２">[11]BS_LS!$A$1:$E$200</definedName>
    <definedName name="___NA1">'[9]入力(人員)'!#REF!</definedName>
    <definedName name="___ＮＣＤ２">[15]総括表横!#REF!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L1">[10]当期末pl・ss!$B$1:$G$65536</definedName>
    <definedName name="___pl10">#REF!</definedName>
    <definedName name="___pl2">#REF!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[11]PL0!$A$1:$E$300</definedName>
    <definedName name="___prt1">#REF!</definedName>
    <definedName name="___prt2">#REF!</definedName>
    <definedName name="___ri29">#REF!</definedName>
    <definedName name="___ri30">#REF!</definedName>
    <definedName name="___ri43">#REF!</definedName>
    <definedName name="___SET1">#N/A</definedName>
    <definedName name="___SET2">#N/A</definedName>
    <definedName name="___st2">#REF!</definedName>
    <definedName name="___ST434"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0209_貸条債務者単位">#REF!</definedName>
    <definedName name="__0221受注">#REF!</definedName>
    <definedName name="__0221基本">#REF!</definedName>
    <definedName name="__0221発注">#REF!</definedName>
    <definedName name="__123Graph_A" hidden="1">[16]部門!#REF!</definedName>
    <definedName name="__123Graph_Aコア預金" hidden="1">#REF!</definedName>
    <definedName name="__123Graph_A事務量計" hidden="1">'[17]15年推移'!#REF!</definedName>
    <definedName name="__123Graph_A個人定期" hidden="1">#REF!</definedName>
    <definedName name="__123Graph_A個人流動" hidden="1">#REF!</definedName>
    <definedName name="__123Graph_A個人預金" hidden="1">#REF!</definedName>
    <definedName name="__123Graph_A法人流動" hidden="1">#REF!</definedName>
    <definedName name="__123Graph_A経費率" hidden="1">[18]図表の見方!#REF!</definedName>
    <definedName name="__123Graph_A総貸出" hidden="1">#REF!</definedName>
    <definedName name="__123Graph_A部門別" hidden="1">[16]部門!#REF!</definedName>
    <definedName name="__123Graph_B" hidden="1">[16]部門!#REF!</definedName>
    <definedName name="__123Graph_Bコア預金" hidden="1">#REF!</definedName>
    <definedName name="__123Graph_B事務量計" hidden="1">'[17]15年推移'!#REF!</definedName>
    <definedName name="__123Graph_B個人定期" hidden="1">#REF!</definedName>
    <definedName name="__123Graph_B個人流動" hidden="1">#REF!</definedName>
    <definedName name="__123Graph_B個人預金" hidden="1">#REF!</definedName>
    <definedName name="__123Graph_B法人流動" hidden="1">#REF!</definedName>
    <definedName name="__123Graph_B経費率" hidden="1">[18]図表の見方!#REF!</definedName>
    <definedName name="__123Graph_B総貸出" hidden="1">#REF!</definedName>
    <definedName name="__123Graph_B部門別" hidden="1">[16]部門!#REF!</definedName>
    <definedName name="__123Graph_C" hidden="1">#REF!</definedName>
    <definedName name="__123Graph_C1千万" hidden="1">[19]貸出比較!#REF!</definedName>
    <definedName name="__123Graph_Cコア預金" hidden="1">#REF!</definedName>
    <definedName name="__123Graph_C事務量計" hidden="1">'[17]15年推移'!#REF!</definedName>
    <definedName name="__123Graph_C個人定期" hidden="1">#REF!</definedName>
    <definedName name="__123Graph_C個人流動" hidden="1">#REF!</definedName>
    <definedName name="__123Graph_C個人預金" hidden="1">#REF!</definedName>
    <definedName name="__123Graph_C法人流動" hidden="1">#REF!</definedName>
    <definedName name="__123Graph_C経費率" hidden="1">[18]図表の見方!#REF!</definedName>
    <definedName name="__123Graph_C総貸出" hidden="1">#REF!</definedName>
    <definedName name="__123Graph_C部門別" hidden="1">[16]部門!#REF!</definedName>
    <definedName name="__123Graph_D" hidden="1">#REF!</definedName>
    <definedName name="__123Graph_Dコア預金" hidden="1">#REF!</definedName>
    <definedName name="__123Graph_D事務量計" hidden="1">'[17]15年推移'!#REF!</definedName>
    <definedName name="__123Graph_D個人定期" hidden="1">#REF!</definedName>
    <definedName name="__123Graph_D個人流動" hidden="1">#REF!</definedName>
    <definedName name="__123Graph_D個人預金" hidden="1">#REF!</definedName>
    <definedName name="__123Graph_D法人流動" hidden="1">#REF!</definedName>
    <definedName name="__123Graph_D総貸出" hidden="1">#REF!</definedName>
    <definedName name="__123Graph_D部門別" hidden="1">[16]部門!#REF!</definedName>
    <definedName name="__123Graph_E" hidden="1">#REF!</definedName>
    <definedName name="__123Graph_Eコア預金" hidden="1">#REF!</definedName>
    <definedName name="__123Graph_E事務量計" hidden="1">'[17]15年推移'!#REF!</definedName>
    <definedName name="__123Graph_E個人定期" hidden="1">#REF!</definedName>
    <definedName name="__123Graph_E個人流動" hidden="1">#REF!</definedName>
    <definedName name="__123Graph_E個人預金" hidden="1">#REF!</definedName>
    <definedName name="__123Graph_E法人流動" hidden="1">#REF!</definedName>
    <definedName name="__123Graph_E総貸出" hidden="1">#REF!</definedName>
    <definedName name="__123Graph_E部門別" hidden="1">[16]部門!#REF!</definedName>
    <definedName name="__123Graph_F事務量計" hidden="1">'[17]15年推移'!#REF!</definedName>
    <definedName name="__123Graph_LBL_A" hidden="1">[20]８Ｗ満足!#REF!</definedName>
    <definedName name="__123Graph_X" hidden="1">[16]部門!#REF!</definedName>
    <definedName name="__123Graph_Xコア預金" hidden="1">#REF!</definedName>
    <definedName name="__123Graph_X事務量計" hidden="1">'[17]15年推移'!#REF!</definedName>
    <definedName name="__123Graph_X伸び率" hidden="1">'[17]15年推移'!#REF!</definedName>
    <definedName name="__123Graph_X個人定期" hidden="1">#REF!</definedName>
    <definedName name="__123Graph_X個人流動" hidden="1">#REF!</definedName>
    <definedName name="__123Graph_X個人預金" hidden="1">#REF!</definedName>
    <definedName name="__123Graph_X法人流動" hidden="1">#REF!</definedName>
    <definedName name="__123Graph_X総貸出" hidden="1">#REF!</definedName>
    <definedName name="__123Graph_X部門別" hidden="1">[16]部門!#REF!</definedName>
    <definedName name="__133_134">#REF!</definedName>
    <definedName name="__14年3月133_134CB">#REF!</definedName>
    <definedName name="__AS1">[10]当期末bs!$B$1:$F$65536</definedName>
    <definedName name="__BBB1">#REF!</definedName>
    <definedName name="__BBB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ＥＮＤ２">[11]index!$C$13</definedName>
    <definedName name="__fsa10">[1]資産全店VR!#REF!</definedName>
    <definedName name="__fsa11">#REF!</definedName>
    <definedName name="__fsa12">#REF!</definedName>
    <definedName name="__fsa3">[1]AVLBTOTL!#REF!</definedName>
    <definedName name="__fsa4" localSheetId="5">[12]!'[発信M].発信M'</definedName>
    <definedName name="__fsa4" localSheetId="3">[12]!'[発信M].発信M'</definedName>
    <definedName name="__fsa4">[12]!'[発信M].発信M'</definedName>
    <definedName name="__fsa5" localSheetId="5">[13]!'[分割M].キャンセルM'</definedName>
    <definedName name="__fsa5" localSheetId="3">[13]!'[分割M].キャンセルM'</definedName>
    <definedName name="__fsa5">[13]!'[分割M].キャンセルM'</definedName>
    <definedName name="__fsa6">#REF!</definedName>
    <definedName name="__fsa7">#REF!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5">[14]!'[分割M].キャンセルM'</definedName>
    <definedName name="__kk1" localSheetId="3">[14]!'[分割M].キャンセルM'</definedName>
    <definedName name="__kk1">[14]!'[分割M].キャンセルM'</definedName>
    <definedName name="__ＬＳ２">[11]BS_LS!$A$1:$E$200</definedName>
    <definedName name="__NA1">'[9]入力(人員)'!#REF!</definedName>
    <definedName name="__ＮＣＤ２">[15]総括表横!#REF!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L1">[10]当期末pl・ss!$B$1:$G$65536</definedName>
    <definedName name="__pl10">#REF!</definedName>
    <definedName name="__pl2">#REF!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[11]PL0!$A$1:$E$300</definedName>
    <definedName name="__prt1">#REF!</definedName>
    <definedName name="__prt2">#REF!</definedName>
    <definedName name="__ri29">#REF!</definedName>
    <definedName name="__ri30">#REF!</definedName>
    <definedName name="__ri43">#REF!</definedName>
    <definedName name="__SET1">#N/A</definedName>
    <definedName name="__SET2">#N/A</definedName>
    <definedName name="__st2">#REF!</definedName>
    <definedName name="__ST434"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005在職率分析_006入退社稼動最終">[21]ＣＳＰ稼動!$A$2:$P$92</definedName>
    <definedName name="_0209_貸条債務者単位">#REF!</definedName>
    <definedName name="_0221受注">#REF!</definedName>
    <definedName name="_0221基本">#REF!</definedName>
    <definedName name="_0221発注">#REF!</definedName>
    <definedName name="_0選択Q">#REF!</definedName>
    <definedName name="_１">#REF!</definedName>
    <definedName name="_1_">[1]AVLBTOTL!#REF!</definedName>
    <definedName name="_１０">#REF!</definedName>
    <definedName name="_10_0221発注">#REF!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hidden="1">[22]上場償却明細!#REF!</definedName>
    <definedName name="_170⑦発注11_業務委託以外">#REF!</definedName>
    <definedName name="_171⑦発注12_業務委託以外">#REF!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２">#REF!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5">[12]!'[発信M].発信M'</definedName>
    <definedName name="_2発信M_.発信M" localSheetId="3">[12]!'[発信M].発信M'</definedName>
    <definedName name="_2発信M_.発信M">[12]!'[発信M].発信M'</definedName>
    <definedName name="_３">#REF!</definedName>
    <definedName name="_3_0221基本">#REF!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5">[13]!'[分割M].キャンセルM'</definedName>
    <definedName name="_3分割M_.キャンセルM" localSheetId="3">[13]!'[分割M].キャンセルM'</definedName>
    <definedName name="_3分割M_.キャンセルM">[13]!'[分割M].キャンセルM'</definedName>
    <definedName name="_４">#REF!</definedName>
    <definedName name="_4_909国内債特1022_繰入・査定紐付__4">#REF!</definedName>
    <definedName name="_40⑤受注契約額04_共通">#REF!</definedName>
    <definedName name="_41⑤受注契約額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[10]当期末bs!$B$1:$F$65536</definedName>
    <definedName name="_62Print_Area">[1]資産全店VR!#REF!</definedName>
    <definedName name="_63Q_照会_計画_1">#REF!</definedName>
    <definedName name="_64①案件基本項目11_共通">#REF!</definedName>
    <definedName name="_64QRS03_残高表_無税">#REF!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８">#REF!</definedName>
    <definedName name="_8_0221基本">#REF!</definedName>
    <definedName name="_９">#REF!</definedName>
    <definedName name="_9_0221受注">#REF!</definedName>
    <definedName name="_9_0221発注">#REF!</definedName>
    <definedName name="_90③受注11_業務委託">#REF!</definedName>
    <definedName name="_91③受注12_業務委託">#REF!</definedName>
    <definedName name="_92④受注01_業務委託以外">#REF!</definedName>
    <definedName name="_93④受注02_業務委託以外">#REF!</definedName>
    <definedName name="_94④受注03_業務委託以外">#REF!</definedName>
    <definedName name="_95④受注04_業務委託以外">#REF!</definedName>
    <definedName name="_ap3">#REF!</definedName>
    <definedName name="_AS1">[10]当期末bs!$B$1:$F$65536</definedName>
    <definedName name="_BBB1">#REF!</definedName>
    <definedName name="_BBB2">#REF!</definedName>
    <definedName name="_BQ4.1" hidden="1">[23]作業ｼｰﾄ!#REF!</definedName>
    <definedName name="_BQ4.10" hidden="1">[23]作業ｼｰﾄ!#REF!</definedName>
    <definedName name="_BQ4.2" hidden="1">[23]作業ｼｰﾄ!#REF!</definedName>
    <definedName name="_BQ4.3" hidden="1">[23]作業ｼｰﾄ!#REF!</definedName>
    <definedName name="_BQ4.4" hidden="1">[23]作業ｼｰﾄ!#REF!</definedName>
    <definedName name="_BQ4.5" hidden="1">[23]作業ｼｰﾄ!#REF!</definedName>
    <definedName name="_BQ4.6" hidden="1">[23]作業ｼｰﾄ!#REF!</definedName>
    <definedName name="_BQ4.7" hidden="1">[23]作業ｼｰﾄ!#REF!</definedName>
    <definedName name="_BQ4.8" hidden="1">[23]作業ｼｰﾄ!#REF!</definedName>
    <definedName name="_BQ4.9" hidden="1">[23]作業ｼｰﾄ!#REF!</definedName>
    <definedName name="_CHK01">#REF!</definedName>
    <definedName name="_CHK02">#REF!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ＥＮＤ２">[11]index!$C$13</definedName>
    <definedName name="_F2_">#N/A</definedName>
    <definedName name="_Fill" localSheetId="4" hidden="1">'[24]Sum-Oak'!#REF!</definedName>
    <definedName name="_Fill" localSheetId="6" hidden="1">'[24]Sum-Oak'!#REF!</definedName>
    <definedName name="_Fill" localSheetId="2" hidden="1">'[24]Sum-Oak'!#REF!</definedName>
    <definedName name="_Fill" localSheetId="1" hidden="1">'[24]Sum-Oak'!#REF!</definedName>
    <definedName name="_Fill" localSheetId="5" hidden="1">'[24]Sum-Oak'!#REF!</definedName>
    <definedName name="_Fill" localSheetId="3" hidden="1">'[24]Sum-Oak'!#REF!</definedName>
    <definedName name="_Fill" hidden="1">'[24]Sum-Oak'!#REF!</definedName>
    <definedName name="_fsa10">[1]資産全店VR!#REF!</definedName>
    <definedName name="_fsa11">#REF!</definedName>
    <definedName name="_fsa12">#REF!</definedName>
    <definedName name="_fsa3">[1]AVLBTOTL!#REF!</definedName>
    <definedName name="_fsa4" localSheetId="5">[12]!'[発信M].発信M'</definedName>
    <definedName name="_fsa4" localSheetId="3">[12]!'[発信M].発信M'</definedName>
    <definedName name="_fsa4">[12]!'[発信M].発信M'</definedName>
    <definedName name="_fsa5" localSheetId="5">[13]!'[分割M].キャンセルM'</definedName>
    <definedName name="_fsa5" localSheetId="3">[13]!'[分割M].キャンセルM'</definedName>
    <definedName name="_fsa5">[13]!'[分割M].キャンセルM'</definedName>
    <definedName name="_fsa6">#REF!</definedName>
    <definedName name="_fsa7">#REF!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[25]Bankruptcies!#REF!</definedName>
    <definedName name="_Key2" localSheetId="4" hidden="1">#REF!</definedName>
    <definedName name="_Key2" localSheetId="6" hidden="1">#REF!</definedName>
    <definedName name="_Key2" localSheetId="2" hidden="1">#REF!</definedName>
    <definedName name="_Key2" localSheetId="1" hidden="1">#REF!</definedName>
    <definedName name="_Key2" localSheetId="5" hidden="1">#REF!</definedName>
    <definedName name="_Key2" localSheetId="3" hidden="1">#REF!</definedName>
    <definedName name="_Key2" hidden="1">#REF!</definedName>
    <definedName name="_kk1" localSheetId="5">[14]!'[分割M].キャンセルM'</definedName>
    <definedName name="_kk1" localSheetId="3">[14]!'[分割M].キャンセルM'</definedName>
    <definedName name="_kk1">[14]!'[分割M].キャンセルM'</definedName>
    <definedName name="_ＬＳ２">[11]BS_LS!$A$1:$E$200</definedName>
    <definedName name="_MENU_PPCAOP63_">[3]単価算定表!#REF!</definedName>
    <definedName name="_NA1">'[9]入力(人員)'!#REF!</definedName>
    <definedName name="_ＮＣＤ２">[15]総括表横!#REF!</definedName>
    <definedName name="_Order1" hidden="1">0</definedName>
    <definedName name="_Order2" hidden="1">0</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[11]PL0!$A$1:$E$300</definedName>
    <definedName name="_prt1">#REF!</definedName>
    <definedName name="_prt2">#REF!</definedName>
    <definedName name="_QC4">#REF!</definedName>
    <definedName name="_QE3">#REF!</definedName>
    <definedName name="_ri29">#REF!</definedName>
    <definedName name="_ri30">#REF!</definedName>
    <definedName name="_ri43">#REF!</definedName>
    <definedName name="_SET1">#N/A</definedName>
    <definedName name="_SET2">#N/A</definedName>
    <definedName name="_Sort" localSheetId="4" hidden="1">#REF!</definedName>
    <definedName name="_Sort" localSheetId="6" hidden="1">#REF!</definedName>
    <definedName name="_Sort" localSheetId="2" hidden="1">#REF!</definedName>
    <definedName name="_Sort" localSheetId="1" hidden="1">#REF!</definedName>
    <definedName name="_Sort" localSheetId="5" hidden="1">#REF!</definedName>
    <definedName name="_Sort" localSheetId="3" hidden="1">#REF!</definedName>
    <definedName name="_Sort" hidden="1">#REF!</definedName>
    <definedName name="_st2">#REF!</definedName>
    <definedName name="_ST434"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受注1120">#REF!</definedName>
    <definedName name="_受注1124">#REF!</definedName>
    <definedName name="_発注1120">#REF!</definedName>
    <definedName name="_発注1124">#REF!</definedName>
    <definedName name="｢">#REF!</definedName>
    <definedName name="【様式３】">[0]!【様式３】</definedName>
    <definedName name="【様式3】②">[0]!【様式3】②</definedName>
    <definedName name="【様式7】">[0]!【様式7】</definedName>
    <definedName name="【様式８】">[0]!【様式８】</definedName>
    <definedName name="●17_02農林水産業">#REF!</definedName>
    <definedName name="●17_03鉱業">#REF!</definedName>
    <definedName name="●17_04建設業">#REF!</definedName>
    <definedName name="●17_05公益事業">#REF!</definedName>
    <definedName name="●17_13不動産業">#REF!</definedName>
    <definedName name="●40_36個人向けサービス業">#REF!</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[26]予約評価用WORK!$B$1</definedName>
    <definedName name="a4m">#REF!</definedName>
    <definedName name="a5m">#REF!</definedName>
    <definedName name="a6m">#REF!</definedName>
    <definedName name="a7m">#REF!</definedName>
    <definedName name="a8m">#REF!</definedName>
    <definedName name="a9m">#REF!</definedName>
    <definedName name="aa" hidden="1">{"'Sheet2'!$C$3:$AL$35"}</definedName>
    <definedName name="aaa" hidden="1">{"'Sheet2'!$C$3:$AL$35"}</definedName>
    <definedName name="AAA_DOCTOPS" hidden="1">"AAA_SET"</definedName>
    <definedName name="AAA_duser" hidden="1">"OFF"</definedName>
    <definedName name="aaaa" hidden="1">{"'Sheet1'!$L$17"}</definedName>
    <definedName name="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{"'Sheet2'!$C$3:$AL$35"}</definedName>
    <definedName name="abcd" hidden="1">{"'Sheet2'!$C$3:$AL$35"}</definedName>
    <definedName name="abcdf" hidden="1">{"'Sheet2'!$C$3:$AL$35"}</definedName>
    <definedName name="abcf" hidden="1">{"'Sheet2'!$C$3:$AL$35"}</definedName>
    <definedName name="ACA_EQUITY">[27]Link!#REF!</definedName>
    <definedName name="ACA_OWN">[27]Link!#REF!</definedName>
    <definedName name="AccessDatabase" hidden="1">"D:\Bonuses\commission Forecast\FY99 Commission Forecast Q4YTD Belgium.mdb"</definedName>
    <definedName name="account">OFFSET(#REF!,0,0,COUNTA(#REF!),1)</definedName>
    <definedName name="Accr">#REF!</definedName>
    <definedName name="Activity">[28]Tenants!$P$14:$P$78</definedName>
    <definedName name="ACTUAL">{"Client Name or Project Name"}</definedName>
    <definedName name="ACTUAL2">{"Client Name or Project Name"}</definedName>
    <definedName name="ACTUALm">#REF!</definedName>
    <definedName name="ACTUALNm">#REF!</definedName>
    <definedName name="AD">[29]Pricing!#REF!</definedName>
    <definedName name="Address">#REF!</definedName>
    <definedName name="adf" hidden="1">{"Page1",#N/A,FALSE,"CompCo";"Page2",#N/A,FALSE,"CompCo"}</definedName>
    <definedName name="adfauui" hidden="1">{"Page1",#N/A,FALSE,"CompCo";"Page2",#N/A,FALSE,"CompCo"}</definedName>
    <definedName name="adfda" hidden="1">{#N/A,#N/A,FALSE,"Aging Summary";#N/A,#N/A,FALSE,"Ratio Analysis";#N/A,#N/A,FALSE,"Test 120 Day Accts";#N/A,#N/A,FALSE,"Tickmarks"}</definedName>
    <definedName name="adfda2" hidden="1">{#N/A,#N/A,FALSE,"Aging Summary";#N/A,#N/A,FALSE,"Ratio Analysis";#N/A,#N/A,FALSE,"Test 120 Day Accts";#N/A,#N/A,FALSE,"Tickmarks"}</definedName>
    <definedName name="Afiliate_Development_Dept">#REF!</definedName>
    <definedName name="AIGS">#REF!</definedName>
    <definedName name="AL">#REF!</definedName>
    <definedName name="ALL">#REF!</definedName>
    <definedName name="ALLIN">[27]Link!#REF!</definedName>
    <definedName name="AllTables">{1}</definedName>
    <definedName name="ALTERNATIVE_HOLD_PERIOD">'[30]Strategy 1'!#REF!</definedName>
    <definedName name="ALTERNATIVE_NOI_AFTER_TAXES">'[30]Strategy 1'!#REF!</definedName>
    <definedName name="AmoAmt1">#REF!</definedName>
    <definedName name="AmoAmt2">#REF!</definedName>
    <definedName name="AmoAmt3">#REF!</definedName>
    <definedName name="AmorNoYear">#REF!</definedName>
    <definedName name="amort">40</definedName>
    <definedName name="AMORT_TERM">[27]Link!#REF!</definedName>
    <definedName name="AMORT_TERM_2">[27]Link!#REF!</definedName>
    <definedName name="AMORT_TERM_3">[27]Link!#REF!</definedName>
    <definedName name="AMORT_TERM2">[27]Link!#REF!</definedName>
    <definedName name="AMORT_TERM3">[27]Link!#REF!</definedName>
    <definedName name="AmoStart1">#REF!</definedName>
    <definedName name="AmoStart2">#REF!</definedName>
    <definedName name="AmoStart3">#REF!</definedName>
    <definedName name="Amount">[31]Data!$G$1:$G$210</definedName>
    <definedName name="amount.due">#REF!</definedName>
    <definedName name="ANN._RATE_INCR.">[29]Pricing!#REF!</definedName>
    <definedName name="ANN_NOI">[29]Pricing!#REF!</definedName>
    <definedName name="ANNUAL_COMPOUND">[27]Link!#REF!</definedName>
    <definedName name="annual_yield">[29]Pricing!#REF!</definedName>
    <definedName name="ANP">[32]出店!#REF!</definedName>
    <definedName name="anscount" hidden="1">2</definedName>
    <definedName name="AP">#REF!</definedName>
    <definedName name="Apart0">#REF!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[29]Pricing!#REF!</definedName>
    <definedName name="APPV">[29]Pricing!#REF!</definedName>
    <definedName name="Area">[29]Pricing!#REF!</definedName>
    <definedName name="Area1">[33]AreaCode!$C$5:$C$14</definedName>
    <definedName name="area5">#REF!</definedName>
    <definedName name="arghhhhhhhhhhhhhhhhhhhhhhhhhhhh">[0]!arghhhhhhhhhhhhhhhhhhhhhhhhhhhh</definedName>
    <definedName name="AS">[34]BS_AS!$A$1:$E$200</definedName>
    <definedName name="as0a">[35]前年bs!$B$1:$F$65536</definedName>
    <definedName name="as0s">[35]前中間bs!$A$1:$E$65536</definedName>
    <definedName name="AS2DocOpenMode" hidden="1">"AS2DocumentEdit"</definedName>
    <definedName name="AS2HasNoAutoHeaderFooter" hidden="1">" "</definedName>
    <definedName name="AsD">#REF!</definedName>
    <definedName name="ASHR">#REF!</definedName>
    <definedName name="ASl">[10]前年期末bs!$A$1:$E$65536</definedName>
    <definedName name="AssetType">[29]Pricing!#REF!</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hidden="1">{"'Sheet2'!$C$3:$AL$35"}</definedName>
    <definedName name="ATYPE">[6]通知書!#REF!</definedName>
    <definedName name="AUD">#REF!</definedName>
    <definedName name="auth0">#REF!</definedName>
    <definedName name="AUTH1P">'[36]処理記述書(ﾃﾞｰﾀ対応)'!$AG$2</definedName>
    <definedName name="Auto_Parts_Book_Value">#REF!</definedName>
    <definedName name="Aux_Data">#REF!</definedName>
    <definedName name="b" hidden="1">{"'Sheet2'!$C$3:$AL$35"}</definedName>
    <definedName name="b_master">[37]マスタ!$N$1:$AH$25</definedName>
    <definedName name="Backup">#REF!</definedName>
    <definedName name="baddebt">[38]Data!#REF!</definedName>
    <definedName name="BANCS最終ｶﾞｲﾄﾞ">#REF!</definedName>
    <definedName name="bank_name">#REF!</definedName>
    <definedName name="base">[38]Data!#REF!</definedName>
    <definedName name="base1">#REF!</definedName>
    <definedName name="bb" hidden="1">{"'Sheet2'!$C$3:$AL$35"}</definedName>
    <definedName name="bbb" hidden="1">{"'Sheet2'!$C$3:$AL$35"}</definedName>
    <definedName name="BEATUXDEV">[39]BEA製品一覧!$B$235:$T$245</definedName>
    <definedName name="beddebt.reserve">[38]Data!#REF!</definedName>
    <definedName name="BEFREECOMP">'[40]BeFree Comp'!$A$867:$BG$924</definedName>
    <definedName name="BEG.BAL">#REF!</definedName>
    <definedName name="Begin">#REF!</definedName>
    <definedName name="BEPT93">#REF!</definedName>
    <definedName name="BEPT94">#REF!</definedName>
    <definedName name="BEPT95">#REF!</definedName>
    <definedName name="bessi9" hidden="1">{"'Sheet2'!$C$3:$AL$35"}</definedName>
    <definedName name="bessi901" hidden="1">{"'Sheet2'!$C$3:$AL$35"}</definedName>
    <definedName name="bessi902" hidden="1">{"'Sheet2'!$C$3:$AL$35"}</definedName>
    <definedName name="bessi903" hidden="1">{"'Sheet2'!$C$3:$AL$35"}</definedName>
    <definedName name="bessi904" hidden="1">{"'Sheet2'!$C$3:$AL$35"}</definedName>
    <definedName name="bessi905" hidden="1">{"'Sheet2'!$C$3:$AL$35"}</definedName>
    <definedName name="bessi906" hidden="1">{"'Sheet2'!$C$3:$AL$35"}</definedName>
    <definedName name="bessi907" hidden="1">{"'Sheet2'!$C$3:$AL$35"}</definedName>
    <definedName name="bessi908" hidden="1">{"'Sheet2'!$C$3:$AL$35"}</definedName>
    <definedName name="bessi909" hidden="1">{"'Sheet2'!$C$3:$AL$35"}</definedName>
    <definedName name="bessi91" hidden="1">{"'Sheet2'!$C$3:$AL$35"}</definedName>
    <definedName name="bessi910" hidden="1">{"'Sheet2'!$C$3:$AL$35"}</definedName>
    <definedName name="bessi911" hidden="1">{"'Sheet2'!$C$3:$AL$35"}</definedName>
    <definedName name="bessi912" hidden="1">{"'Sheet2'!$C$3:$AL$35"}</definedName>
    <definedName name="bessi92" hidden="1">{"'Sheet2'!$C$3:$AL$35"}</definedName>
    <definedName name="bessi93" hidden="1">{"'Sheet2'!$C$3:$AL$35"}</definedName>
    <definedName name="bessi94" hidden="1">{"'Sheet2'!$C$3:$AL$35"}</definedName>
    <definedName name="bessi95" hidden="1">{"'Sheet2'!$C$3:$AL$35"}</definedName>
    <definedName name="bessi96" hidden="1">{"'Sheet2'!$C$3:$AL$35"}</definedName>
    <definedName name="bessi97" hidden="1">{"'Sheet2'!$C$3:$AL$35"}</definedName>
    <definedName name="bessi98" hidden="1">{"'Sheet2'!$C$3:$AL$35"}</definedName>
    <definedName name="bessi99" hidden="1">{"'Sheet2'!$C$3:$AL$35"}</definedName>
    <definedName name="BFREComp">'[41]BusPlan99 Qtrly'!$A$3:$S$50</definedName>
    <definedName name="BLANK_HEIGHT">#REF!</definedName>
    <definedName name="BLPH1" hidden="1">#REF!</definedName>
    <definedName name="BM">#REF!</definedName>
    <definedName name="bonus">#REF!</definedName>
    <definedName name="boring" hidden="1">{"Page1",#N/A,FALSE,"CompCo";"Page2",#N/A,FALSE,"CompCo"}</definedName>
    <definedName name="BorrSort">#REF!</definedName>
    <definedName name="BorrSumSort">#REF!</definedName>
    <definedName name="BottomRightCorner">#REF!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5">[42]!BQMAIN</definedName>
    <definedName name="BQMAIN" localSheetId="3">[42]!BQMAIN</definedName>
    <definedName name="BQMAIN">[42]!BQMAIN</definedName>
    <definedName name="BS">#REF!</definedName>
    <definedName name="BS_AA">#REF!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IT_FA">#REF!</definedName>
    <definedName name="BS_IT_GW">#REF!</definedName>
    <definedName name="BS_IT_OI">#REF!</definedName>
    <definedName name="BS_IT_PL">#REF!</definedName>
    <definedName name="BS_LI">#REF!</definedName>
    <definedName name="BS_LI_OT">#REF!</definedName>
    <definedName name="BS_MI">#REF!</definedName>
    <definedName name="BS_NA">#REF!</definedName>
    <definedName name="BS_Rollforwards">#REF!</definedName>
    <definedName name="BS_SF">#REF!</definedName>
    <definedName name="BS_SF_MI">#REF!</definedName>
    <definedName name="BS_SF_OS">#REF!</definedName>
    <definedName name="BS_SF_PS">#REF!</definedName>
    <definedName name="BS_SF_RS">#REF!</definedName>
    <definedName name="BS_TA_FA">#REF!</definedName>
    <definedName name="BS_TA_OT">#REF!</definedName>
    <definedName name="BS_TA_PE">#REF!</definedName>
    <definedName name="BS_TA_PTY">#REF!</definedName>
    <definedName name="BS_TL_SF_MI">#REF!</definedName>
    <definedName name="BSH">#REF!</definedName>
    <definedName name="BSH_Primary">#REF!</definedName>
    <definedName name="BS勘定科目">[43]勘定科目対応表!$A$2:$A$22</definedName>
    <definedName name="BS注記1">[0]!BS注記1</definedName>
    <definedName name="BS注記2">[0]!BS注記2</definedName>
    <definedName name="BTYPE">[6]通知書!#REF!</definedName>
    <definedName name="BU">#REF!</definedName>
    <definedName name="BU_Name">#REF!</definedName>
    <definedName name="BUCode">#REF!</definedName>
    <definedName name="budget.salary">#REF!</definedName>
    <definedName name="Budget2007">#REF!</definedName>
    <definedName name="BudgetDepts">#REF!</definedName>
    <definedName name="Building">[28]Tenants!$L$14:$L$78</definedName>
    <definedName name="BUName">#REF!</definedName>
    <definedName name="Business_Development">#REF!</definedName>
    <definedName name="Button_1">"件数_Sheet3_List"</definedName>
    <definedName name="CA_Amount1">'[44]INPUT-CA'!#REF!</definedName>
    <definedName name="CA_Amount2">'[44]INPUT-CA'!#REF!</definedName>
    <definedName name="calldate">#REF!</definedName>
    <definedName name="calldateCWII">[45]Sensitivities!$L$12</definedName>
    <definedName name="CALLDATESPENS">#REF!</definedName>
    <definedName name="CAP_RATE_NB_ANALYSIS">[29]Pricing!#REF!</definedName>
    <definedName name="CAP_YEAR">[29]Pricing!#REF!</definedName>
    <definedName name="CapEx">[29]Pricing!#REF!</definedName>
    <definedName name="CapExTop">[40]CapEx!$A$1:$CD$56</definedName>
    <definedName name="CapTable">#REF!</definedName>
    <definedName name="Carlyle">[28]Tenants!#REF!</definedName>
    <definedName name="CASE">'[30]Strategy 1'!#REF!</definedName>
    <definedName name="CASE_INPUTS">#REF!</definedName>
    <definedName name="case_num">1</definedName>
    <definedName name="CASE_NUMBER">[27]Link!#REF!</definedName>
    <definedName name="CASHFLOW">#REF!</definedName>
    <definedName name="CATEGORY">#REF!</definedName>
    <definedName name="CBWorkbookPriority" hidden="1">-1131653506</definedName>
    <definedName name="cc" hidden="1">{"'Sheet2'!$C$3:$AL$35"}</definedName>
    <definedName name="ccc" hidden="1">{"'Sheet2'!$C$3:$AL$35"}</definedName>
    <definedName name="ｃｃｄ">[0]!ｃｃｄ</definedName>
    <definedName name="Ccy">#REF!</definedName>
    <definedName name="Cdate">#REF!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F">#REF!</definedName>
    <definedName name="CF_AD_RD">#REF!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[29]Pricing!#REF!</definedName>
    <definedName name="CF_HS">#REF!</definedName>
    <definedName name="CF_IC">#REF!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nel">#REF!</definedName>
    <definedName name="ChartsAssumpt">#REF!</definedName>
    <definedName name="Chatou">[28]Tenants!#REF!</definedName>
    <definedName name="Chatou_loan">[28]Tenants!#REF!</definedName>
    <definedName name="check">#REF!</definedName>
    <definedName name="Check_1">[29]Pricing!#REF!</definedName>
    <definedName name="Check_2">[29]Pricing!#REF!</definedName>
    <definedName name="Check_3">[29]Pricing!#REF!</definedName>
    <definedName name="Check_balance">#REF!</definedName>
    <definedName name="Check_commonstock">#REF!</definedName>
    <definedName name="Check_legalreserve">[46]FORM01!#REF!</definedName>
    <definedName name="Check_netincome">#REF!</definedName>
    <definedName name="Check_paidcapital">#REF!</definedName>
    <definedName name="Check_retained">#REF!</definedName>
    <definedName name="Check_totalequity">#REF!</definedName>
    <definedName name="CHF">[47]ﾛﾝﾄﾞﾝ!$X$5</definedName>
    <definedName name="CHIGIN_DATA_FLG">#REF!</definedName>
    <definedName name="CIQWBGuid" hidden="1">"４．【別紙３】調査票.xls"</definedName>
    <definedName name="Circ">[27]Link!#REF!</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EAR1">[29]Pricing!#REF!</definedName>
    <definedName name="ClientCode">[48]初期設定!$D$10</definedName>
    <definedName name="CLOCK">#REF!</definedName>
    <definedName name="CLOSING_COSTS">[27]Link!#REF!</definedName>
    <definedName name="Closing_Date">#REF!</definedName>
    <definedName name="ClosingDate">[49]Summary!$E$24</definedName>
    <definedName name="CLO以外債権明細">#REF!</definedName>
    <definedName name="Clr_Collateral">[50]Collateral!$E$8:$J$14,[50]Collateral!$E$16:$E$21,[50]Collateral!$H$16:$H$21,[50]Collateral!$E$23,[50]Collateral!$E$24:$J$25,[50]Collateral!$G$23,[50]Collateral!$F$26:$F$28,[50]Collateral!$E$28,[50]Collateral!$E$30:$E$41,[50]Collateral!$G$31,[50]Collateral!$I$31,[50]Collateral!$B$45:$J$48</definedName>
    <definedName name="Clr_Replacement">[50]Replacement!$E$7:$M$10,[50]Replacement!$E$12:$M$14,[50]Replacement!$C$65,[50]Replacement!$E$22:$F$22,[50]Replacement!$L$19:$L$21</definedName>
    <definedName name="cm">1</definedName>
    <definedName name="code">#REF!</definedName>
    <definedName name="code_combinations_in_use">#REF!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mments_old_v_new" localSheetId="4">#REF!</definedName>
    <definedName name="Comments_old_v_new" localSheetId="6">#REF!</definedName>
    <definedName name="Comments_old_v_new" localSheetId="2">#REF!</definedName>
    <definedName name="Comments_old_v_new" localSheetId="1">#REF!</definedName>
    <definedName name="Comments_old_v_new" localSheetId="5">#REF!</definedName>
    <definedName name="Comments_old_v_new" localSheetId="3">#REF!</definedName>
    <definedName name="Comments_old_v_new">#REF!</definedName>
    <definedName name="commission">#REF!</definedName>
    <definedName name="Company">[34]index!$C$10</definedName>
    <definedName name="COMPANY_ABB2">#REF!</definedName>
    <definedName name="COMPANY_CODE">#REF!</definedName>
    <definedName name="Company_Fig_ID">#REF!</definedName>
    <definedName name="Company_ID">#REF!</definedName>
    <definedName name="Company_Name">#REF!</definedName>
    <definedName name="CompanyName">[51]Basic_Information!$E$8</definedName>
    <definedName name="CompanyNameShort">[51]Basic_Information!$E$9</definedName>
    <definedName name="Compco1" hidden="1">{"Page1",#N/A,FALSE,"CompCo";"Page2",#N/A,FALSE,"CompCo"}</definedName>
    <definedName name="Compco2" hidden="1">{"Page1",#N/A,FALSE,"CompCo";"Page2",#N/A,FALSE,"CompCo"}</definedName>
    <definedName name="computer">[0]!computer</definedName>
    <definedName name="COMSN_SM01RIYOSHA">#REF!</definedName>
    <definedName name="Controller">#REF!</definedName>
    <definedName name="COPY">[6]通知書!#REF!</definedName>
    <definedName name="Copy_Summary">[0]!Copy_Summary</definedName>
    <definedName name="COPY1">[29]Pricing!#REF!</definedName>
    <definedName name="COPY2">[29]Pricing!#REF!</definedName>
    <definedName name="Cost_of_Revenues_Dept">#REF!</definedName>
    <definedName name="CostRevother">[52]BusPlan99!#REF!</definedName>
    <definedName name="CostRevServ">#REF!</definedName>
    <definedName name="CostRevSoft">#REF!</definedName>
    <definedName name="CostRevtrans">#REF!</definedName>
    <definedName name="Country_Index">#REF!</definedName>
    <definedName name="Country_Name">#REF!</definedName>
    <definedName name="CoverageStatus">#REF!</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_xlnm.Criteria">#REF!</definedName>
    <definedName name="CS">'[53]Divisional Financials'!$A$19</definedName>
    <definedName name="CT_102取引事業所分析_004時系列取引数推移">[21]取引数推移!$A$1:$E$24</definedName>
    <definedName name="CUR">[54]index!$C$11</definedName>
    <definedName name="Currency">#REF!</definedName>
    <definedName name="CURRENCY_CODE">[55]IFRS!#REF!</definedName>
    <definedName name="CURRENCY_NAME">#REF!</definedName>
    <definedName name="CurrencyMarker">#REF!</definedName>
    <definedName name="Current_cell">!A1</definedName>
    <definedName name="customer.id">#REF!</definedName>
    <definedName name="Customer_Serv_Department">#REF!</definedName>
    <definedName name="CYOKUSYO">#REF!</definedName>
    <definedName name="d" hidden="1">{"'Sheet2'!$C$3:$AL$35"}</definedName>
    <definedName name="d41E">[56]モデル選択!#REF!</definedName>
    <definedName name="DAT">#REF!</definedName>
    <definedName name="Data">#REF!</definedName>
    <definedName name="_xlnm.Data_Form">#REF!</definedName>
    <definedName name="Data_Maker">[0]!Data_Maker</definedName>
    <definedName name="DATA00">[57]モデル選択!$B$7</definedName>
    <definedName name="DATA01">[57]モデル選択!$H$7</definedName>
    <definedName name="DATA02">[57]モデル選択!$I$7</definedName>
    <definedName name="DATA03">[57]モデル選択!$J$7</definedName>
    <definedName name="DATA04">[57]モデル選択!$K$7</definedName>
    <definedName name="DATA05">[57]モデル選択!$L$7</definedName>
    <definedName name="DATA06">[58]モデル選択!$M$7</definedName>
    <definedName name="DATA07">[58]モデル選択!$N$7</definedName>
    <definedName name="DATA08">[57]モデル選択!$O$7</definedName>
    <definedName name="DATA09">[57]モデル選択!$P$7</definedName>
    <definedName name="data1">[59]ﾛｰﾝのﾃﾞｰﾀ!$F$13</definedName>
    <definedName name="Data1Count">733</definedName>
    <definedName name="data2">[59]ﾛｰﾝのﾃﾞｰﾀ!$F$16</definedName>
    <definedName name="Data2Count">361</definedName>
    <definedName name="data3">[59]ﾛｰﾝのﾃﾞｰﾀ!$I$16</definedName>
    <definedName name="data4">[59]ﾛｰﾝのﾃﾞｰﾀ!$F$17</definedName>
    <definedName name="data5">[59]ﾛｰﾝのﾃﾞｰﾀ!$I$17</definedName>
    <definedName name="data6">[59]ﾛｰﾝのﾃﾞｰﾀ!$I$18</definedName>
    <definedName name="_xlnm.Database">#REF!</definedName>
    <definedName name="DataCount">38</definedName>
    <definedName name="date">OFFSET(#REF!,0,0,COUNTA(#REF!),1)</definedName>
    <definedName name="day">[60]index!#REF!</definedName>
    <definedName name="db">#REF!</definedName>
    <definedName name="db_capital_1_1">#REF!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Result">#REF!</definedName>
    <definedName name="DC費">[61]入力!$D$10:$O$10</definedName>
    <definedName name="dd">{"Client Name or Project Name"}</definedName>
    <definedName name="ddd" hidden="1">{"'Sheet2'!$C$3:$AL$35"}</definedName>
    <definedName name="ｄｄｄｄ" hidden="1">{"'Sheet1'!$A$1:$H$100"}</definedName>
    <definedName name="DEAL_ALLOCATION_INPUTS">#REF!</definedName>
    <definedName name="Debt">[62]Page2!$F$38</definedName>
    <definedName name="debt_exit">#REF!</definedName>
    <definedName name="Debt_Pct">[27]Link!#REF!</definedName>
    <definedName name="Debt_Pct_P">[29]Pricing!#REF!</definedName>
    <definedName name="debtscenario">[63]Pricing!$K$36</definedName>
    <definedName name="Default_Assump.">#REF!</definedName>
    <definedName name="Defaults">'[28]Lease Output'!#REF!</definedName>
    <definedName name="DeferredRevenue">#REF!</definedName>
    <definedName name="DEM">[47]ﾛﾝﾄﾞﾝ!$X$4</definedName>
    <definedName name="dental">#REF!</definedName>
    <definedName name="DEPARTMENT">#REF!</definedName>
    <definedName name="depdist">#REF!</definedName>
    <definedName name="depgen">#REF!</definedName>
    <definedName name="depother">#REF!</definedName>
    <definedName name="depreg">#REF!</definedName>
    <definedName name="depsup">'[64]Supply Consolidated'!#REF!</definedName>
    <definedName name="dept">#REF!</definedName>
    <definedName name="dept.name">#REF!</definedName>
    <definedName name="DEPT.TABLE">[65]CONTROL!$A$2:$C$26</definedName>
    <definedName name="desk">[0]!desk</definedName>
    <definedName name="df">{"Client Name or Project Name"}</definedName>
    <definedName name="dfdfasdfdasfdsfadasfdsfadsfdsf">[0]!dfdfasdfdasfdsfadasfdsfadsfdsf</definedName>
    <definedName name="dflex">#REF!</definedName>
    <definedName name="dflt1">[59]ﾕｰｻﾞｰ設定!$G$21</definedName>
    <definedName name="dfvbfbfb">[0]!dfvbfbfb</definedName>
    <definedName name="Dialog4_Show" localSheetId="5">[66]!Dialog4_Show</definedName>
    <definedName name="Dialog4_Show" localSheetId="3">[66]!Dialog4_Show</definedName>
    <definedName name="Dialog4_Show">[66]!Dialog4_Show</definedName>
    <definedName name="DIFF">[27]Link!#REF!</definedName>
    <definedName name="Diff2">#REF!</definedName>
    <definedName name="disability.dept">#REF!</definedName>
    <definedName name="disability.mc">#REF!</definedName>
    <definedName name="disability.ss">#REF!</definedName>
    <definedName name="DisplaySelectedSheetsMacroButton">#REF!</definedName>
    <definedName name="dispyear">#REF!</definedName>
    <definedName name="dk">#REF!</definedName>
    <definedName name="ｄｋさｋｄｌｓ" hidden="1">{"'Sheet2'!$C$3:$AL$35"}</definedName>
    <definedName name="DME">'[67]Comparable Companies'!#REF!</definedName>
    <definedName name="Dpart0">#REF!</definedName>
    <definedName name="Dpart1">#REF!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{"Client Name or Project Name"}</definedName>
    <definedName name="dsc">#REF!</definedName>
    <definedName name="DTABLE">#REF!</definedName>
    <definedName name="Dtannka">#REF!</definedName>
    <definedName name="DTOC">#REF!</definedName>
    <definedName name="ｄさｆｊｓ" hidden="1">{"'Sheet2'!$C$3:$AL$35"}</definedName>
    <definedName name="ｄさｆｓｆさ" hidden="1">{"'Sheet2'!$C$3:$AL$35"}</definedName>
    <definedName name="Ｄ型定期預金">#REF!</definedName>
    <definedName name="E">#REF!</definedName>
    <definedName name="ee">#REF!</definedName>
    <definedName name="eee" hidden="1">{"'Sheet2'!$C$3:$AL$35"}</definedName>
    <definedName name="eereferral">#REF!</definedName>
    <definedName name="EFFECTIVE_FIRST_LOAN_INTEREST_RATE">[27]Link!#REF!</definedName>
    <definedName name="Elect">#REF!</definedName>
    <definedName name="Electdetail">#REF!</definedName>
    <definedName name="END">[68]部分直償!#REF!</definedName>
    <definedName name="END.BAL">#REF!</definedName>
    <definedName name="ＥＮＤ２">[11]index!$C$13</definedName>
    <definedName name="ENDm">#REF!</definedName>
    <definedName name="ENDNm">#REF!</definedName>
    <definedName name="English">#REF!</definedName>
    <definedName name="Entered_Pmt">[59]ﾛｰﾝのﾃﾞｰﾀ!$I$21</definedName>
    <definedName name="Epart0">#REF!</definedName>
    <definedName name="Epart1">#REF!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quity_Pct">[27]Link!#REF!</definedName>
    <definedName name="erea">[69]DYMX_1998E!$K$32</definedName>
    <definedName name="Errorline">#REF!</definedName>
    <definedName name="ES">'[53]Divisional Financials'!$A$45</definedName>
    <definedName name="ESC_ｌ">#REF!</definedName>
    <definedName name="Etmpデータ抽出">#REF!</definedName>
    <definedName name="EUR">[47]ﾛﾝﾄﾞﾝ!$X$1</definedName>
    <definedName name="Euribor">[70]Assumptions!#REF!</definedName>
    <definedName name="EV__EVCOM_OPTIONS__" hidden="1">10</definedName>
    <definedName name="EV__LASTREFTIME__" hidden="1">40554.6634027778</definedName>
    <definedName name="EV__WBEVMODE__" hidden="1">1</definedName>
    <definedName name="Event_Type">#REF!</definedName>
    <definedName name="Exch">" Sheet2!$F$2"</definedName>
    <definedName name="EXCHANGE">#REF!</definedName>
    <definedName name="EXCHANGE_RATE">[27]Link!#REF!</definedName>
    <definedName name="exes">'[53]Compco Valuation'!$O$6</definedName>
    <definedName name="EXIT_CAP">[29]Pricing!#REF!</definedName>
    <definedName name="EXIT_CAP_P">[29]Pricing!#REF!</definedName>
    <definedName name="Exit_Exit_Cap">[29]Pricing!#REF!</definedName>
    <definedName name="exp_q_売上_かずよ専用">#REF!</definedName>
    <definedName name="EXP_変動明細">#REF!</definedName>
    <definedName name="Expense1">#REF!</definedName>
    <definedName name="Expense2">#REF!</definedName>
    <definedName name="_xlnm.Extract">#REF!</definedName>
    <definedName name="ｆ">#REF!</definedName>
    <definedName name="fader" hidden="1">{#N/A,#N/A,FALSE,"Aging Summary";#N/A,#N/A,FALSE,"Ratio Analysis";#N/A,#N/A,FALSE,"Test 120 Day Accts";#N/A,#N/A,FALSE,"Tickmarks"}</definedName>
    <definedName name="ｆｄｆｄｆｄｆｄｖｃｘｖ" hidden="1">{"'Sheet2'!$C$3:$AL$35"}</definedName>
    <definedName name="ｆｄｋｊｆｋｓｄｊｆｓｌ" hidden="1">{"'Sheet2'!$C$3:$AL$35"}</definedName>
    <definedName name="ｆｄｓｇｆｄｓｋｇｇｄｋ" hidden="1">{"'Sheet2'!$C$3:$AL$35"}</definedName>
    <definedName name="ｆｄさｆさｆさ" hidden="1">{"'Sheet2'!$C$3:$AL$35"}</definedName>
    <definedName name="ff">[0]!ff</definedName>
    <definedName name="fff" hidden="1">{"'Sheet2'!$C$3:$AL$35"}</definedName>
    <definedName name="fg">{"Client Name or Project Name"}</definedName>
    <definedName name="field_headings">#REF!</definedName>
    <definedName name="File">[27]Link!#REF!</definedName>
    <definedName name="Filter_AlocDS">#REF!</definedName>
    <definedName name="Filter_Category">#REF!</definedName>
    <definedName name="Filter_Edition">#REF!</definedName>
    <definedName name="Filter_Scenario">#REF!</definedName>
    <definedName name="Filter_Time">#REF!</definedName>
    <definedName name="FINANCING_FEES">[29]Pricing!#REF!</definedName>
    <definedName name="FIRST_LOAN">[27]Link!#REF!</definedName>
    <definedName name="FIRST_MONTH_NBR">#REF!</definedName>
    <definedName name="FIRST_YEAR_NBR">#REF!</definedName>
    <definedName name="FirstLeaseEndQu">#REF!</definedName>
    <definedName name="firstM">#REF!</definedName>
    <definedName name="FirstTenantDefaultQu">#REF!</definedName>
    <definedName name="FirstVoidOutput">#REF!</definedName>
    <definedName name="FirstYear">#REF!</definedName>
    <definedName name="Fiscal_Sets">#REF!</definedName>
    <definedName name="FISCALDAY">[29]Pricing!#REF!</definedName>
    <definedName name="FISCALMONTH">[29]Pricing!#REF!</definedName>
    <definedName name="FISCALYEAR">[29]Pricing!#REF!</definedName>
    <definedName name="FixIndex1_1">#REF!</definedName>
    <definedName name="FixIndex1_2">#REF!</definedName>
    <definedName name="FixIndex1_3">#REF!</definedName>
    <definedName name="FixIndex1_4">#REF!</definedName>
    <definedName name="FixIndex10_1">#REF!</definedName>
    <definedName name="FixIndex10_2">#REF!</definedName>
    <definedName name="FixIndex11_1">#REF!</definedName>
    <definedName name="FixIndex11_2">#REF!</definedName>
    <definedName name="FixIndex12_1">#REF!</definedName>
    <definedName name="FixIndex12_2">#REF!</definedName>
    <definedName name="FixIndex13_1">#REF!</definedName>
    <definedName name="FixIndex14_1">#REF!</definedName>
    <definedName name="FixIndex15_1">#REF!</definedName>
    <definedName name="FixIndex16_1">#REF!</definedName>
    <definedName name="FixIndex2_1">#REF!</definedName>
    <definedName name="FixIndex2_2">#REF!</definedName>
    <definedName name="FixIndex3_1">[55]IFRS!#REF!</definedName>
    <definedName name="FixIndex3_2">[55]IFRS!#REF!</definedName>
    <definedName name="FixIndex3_3">[55]IFRS!#REF!</definedName>
    <definedName name="FixIndex3_4">[55]IFRS!#REF!</definedName>
    <definedName name="FixIndex4_1">#REF!</definedName>
    <definedName name="FixIndex5_1">#REF!</definedName>
    <definedName name="FixIndex5_2">#REF!</definedName>
    <definedName name="FixIndex6_1">#REF!</definedName>
    <definedName name="FixIndex7_1">[55]IFRS!#REF!</definedName>
    <definedName name="FixIndex8_1">#REF!</definedName>
    <definedName name="FixIndex8_2">#REF!</definedName>
    <definedName name="FixIndex9_1">#REF!</definedName>
    <definedName name="FixIndex9_2">#REF!</definedName>
    <definedName name="ｆｊぢおあｊｖ" hidden="1">{"'Sheet2'!$C$3:$AL$35"}</definedName>
    <definedName name="forecast_year_1">#REF!</definedName>
    <definedName name="forecast_year_2">#REF!</definedName>
    <definedName name="forecast_year_3">[71]Instructions!$B$18+1</definedName>
    <definedName name="FORM01_ACCOUNT">#REF!</definedName>
    <definedName name="FORM01_AMOUNT">#REF!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[72]Rollup!$T$8,[72]Rollup!$BD$8,[72]Rollup!$BE$8,[72]Rollup!$BI$8,[72]Rollup!$BO$8,[72]Rollup!$BQ$8,[72]Rollup!$BR$8,[72]Rollup!$BT$8,[72]Rollup!$BY$8,[72]Rollup!$CB$8,[72]Rollup!$CC$8,[72]Rollup!$CD$8,[72]Rollup!$CH$8,[72]Rollup!$CK$8,[72]Rollup!$CL$8,[72]Rollup!$CZ$8,[72]Rollup!$DB$8,[72]Rollup!$DD$8,[72]Rollup!$DE$8,[72]Rollup!$DF$8,[72]Rollup!$DG$8,[72]Rollup!$DH$8,[72]Rollup!$DI$8,[72]Rollup!$DJ$8</definedName>
    <definedName name="Formula_Paste">[72]Rollup!$T$9:$T$227,[72]Rollup!$BD$9:$BE$227,[72]Rollup!$BI$9:$BI$227,[72]Rollup!$BO$9:$BO$227,[72]Rollup!$BQ$9:$BR$227,[72]Rollup!$BT$9:$BT$227,[72]Rollup!$BY$9:$BY$227,[72]Rollup!$CB$9:$CD$227,[72]Rollup!$CH$9:$CH$227,[72]Rollup!$CK$9:$CL$227,[72]Rollup!$CZ$9:$CZ$227,[72]Rollup!$DB$9:$DB$227,[72]Rollup!$DD$9:$DJ$227</definedName>
    <definedName name="forward">#REF!</definedName>
    <definedName name="FourthLeaseEndQu">#REF!</definedName>
    <definedName name="front">#REF!</definedName>
    <definedName name="fsa">#REF!</definedName>
    <definedName name="ft">#REF!</definedName>
    <definedName name="FTYPE">[6]通知書!#REF!</definedName>
    <definedName name="FULLSHARES">#REF!</definedName>
    <definedName name="Function">#REF!</definedName>
    <definedName name="FUND_NOI">#REF!</definedName>
    <definedName name="FUND_OF_FUNDS_CARRIED_INTEREST">'[30]Strategy 1'!#REF!</definedName>
    <definedName name="FUND_OF_FUNDS_HURDLE_RATE">'[30]Strategy 1'!#REF!</definedName>
    <definedName name="FUND_OF_FUNDS_MGMT_FEE">'[30]Strategy 1'!#REF!</definedName>
    <definedName name="FUND_OF_FUNDS_PLACEMENT_EXPENSE">'[30]Strategy 1'!#REF!</definedName>
    <definedName name="FUND_OF_FUNDS_TARGET_IRR">'[30]Strategy 1'!#REF!</definedName>
    <definedName name="FUT">#REF!</definedName>
    <definedName name="futadept">#REF!</definedName>
    <definedName name="FX">#REF!</definedName>
    <definedName name="FY99BS">#REF!</definedName>
    <definedName name="FY99Budget">#REF!</definedName>
    <definedName name="FY99CF">#REF!</definedName>
    <definedName name="FY99IS">#REF!</definedName>
    <definedName name="ｆだｆｄｄｓ" hidden="1">{"'Sheet2'!$C$3:$AL$35"}</definedName>
    <definedName name="G">#REF!</definedName>
    <definedName name="GD">#REF!</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[73]BusPlan!#REF!</definedName>
    <definedName name="ggg" hidden="1">{"'Sheet2'!$C$3:$AL$35"}</definedName>
    <definedName name="gilt_curve">#REF!</definedName>
    <definedName name="GILTCURVESPENS">#REF!</definedName>
    <definedName name="glad">[0]!glad</definedName>
    <definedName name="Global_Sector">#REF!</definedName>
    <definedName name="GMO_NOI">'[30]Strategy 1'!#REF!</definedName>
    <definedName name="GMO_NOI_AFTER_TAXES">'[30]Strategy 1'!#REF!</definedName>
    <definedName name="Goodwill_Amortization">25</definedName>
    <definedName name="GP_CATCHUP">[27]Link!#REF!</definedName>
    <definedName name="GP_Check_1">[29]Pricing!#REF!</definedName>
    <definedName name="GP_Check_2">[29]Pricing!#REF!</definedName>
    <definedName name="GP_Check_3">[29]Pricing!#REF!</definedName>
    <definedName name="GP_HURDLE_RATE">[27]Link!#REF!</definedName>
    <definedName name="GP_HURDLE_RATE_2">[27]Link!#REF!</definedName>
    <definedName name="GP_HURDLE_RATE_3">[27]Link!#REF!</definedName>
    <definedName name="GP_PROMOTE">[27]Link!#REF!</definedName>
    <definedName name="GP_PROMOTE_2">[27]Link!#REF!</definedName>
    <definedName name="GP_PROMOTE_3">[27]Link!#REF!</definedName>
    <definedName name="GT">#REF!</definedName>
    <definedName name="GTsubo">#REF!</definedName>
    <definedName name="GTV">[29]Pricing!#REF!</definedName>
    <definedName name="GTVP">[29]Pricing!#REF!</definedName>
    <definedName name="GWyears">40</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ni">[74]定義!$O$4:$O$126,[74]定義!$Q$4:$Q$126</definedName>
    <definedName name="happy" hidden="1">{"Page1",#N/A,FALSE,"CompCo";"Page2",#N/A,FALSE,"CompCo"}</definedName>
    <definedName name="HARVEST_RETURN_INPUTS">#REF!</definedName>
    <definedName name="HDD">#REF!</definedName>
    <definedName name="Header">#REF!</definedName>
    <definedName name="HeadlineCell">#REF!</definedName>
    <definedName name="health">#REF!</definedName>
    <definedName name="hgj">[75]BusPlan!#REF!</definedName>
    <definedName name="hhh" hidden="1">{"'Sheet2'!$C$3:$AL$35"}</definedName>
    <definedName name="hi">#REF!</definedName>
    <definedName name="hirakawa">'[76]2月'!$C$2</definedName>
    <definedName name="hiramegu">'[76]2月'!$B$54:$P$54</definedName>
    <definedName name="hiritsu">OFFSET(#REF!,0,0,COUNTA(#REF!),1)</definedName>
    <definedName name="HIST_DOCID">[77]表紙!$N$15</definedName>
    <definedName name="HIYOIU">#REF!,#REF!,#REF!,#REF!,#REF!,#REF!,#REF!,#REF!,#REF!,#REF!,#REF!,#REF!,#REF!,#REF!,#REF!,#REF!,#REF!,#REF!,#REF!,#REF!,#REF!,#REF!,#REF!,#REF!,#REF!,#REF!,#REF!,#REF!,#REF!,#REF!,#REF!,#REF!,#REF!,#REF!,#REF!,#REF!,#REF!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{"Client Name or Project Name"}</definedName>
    <definedName name="hj">{"Client Name or Project Name"}</definedName>
    <definedName name="hjiu">{"Client Name or Project Name"}</definedName>
    <definedName name="hjyu">{"Client Name or Project Name"}</definedName>
    <definedName name="hkli9" hidden="1">{"Page1",#N/A,FALSE,"CompCo";"Page2",#N/A,FALSE,"CompCo"}</definedName>
    <definedName name="hklkl">[0]!hklkl</definedName>
    <definedName name="hold">#REF!</definedName>
    <definedName name="HOLD_PERIOD">[27]Link!#REF!</definedName>
    <definedName name="HOLD_PERIOD_P">[29]Pricing!#REF!</definedName>
    <definedName name="Hold_Period_P2">[29]Pricing!#REF!</definedName>
    <definedName name="HOLD_PERIOD2">#REF!</definedName>
    <definedName name="HOLD_SENSITIVITY">[27]Link!#REF!</definedName>
    <definedName name="holdp">[29]Pricing!#REF!</definedName>
    <definedName name="HOLDPERIOD">[27]Link!#REF!</definedName>
    <definedName name="HOLIDAY_RANGE">#REF!</definedName>
    <definedName name="houka">[60]index!$D$5</definedName>
    <definedName name="HOUSE_PERIOD">[27]Link!#REF!</definedName>
    <definedName name="HTML_CodePage" hidden="1">1252</definedName>
    <definedName name="HTML_Control" hidden="1">{"'O-9000 LTU'!$A$1:$O$385"}</definedName>
    <definedName name="HTML_Description" hidden="1">""</definedName>
    <definedName name="HTML_Email" hidden="1">"chanders@cisco.com"</definedName>
    <definedName name="HTML_Header" hidden="1">""</definedName>
    <definedName name="HTML_LastUpdate" hidden="1">"5/19/97"</definedName>
    <definedName name="HTML_LineAfter" hidden="1">TRUE</definedName>
    <definedName name="HTML_LineBefore" hidden="1">FALSE</definedName>
    <definedName name="HTML_Name" hidden="1">"Charlene Anderson"</definedName>
    <definedName name="HTML_OBDlg2" hidden="1">TRUE</definedName>
    <definedName name="HTML_OBDlg3" hidden="1">TRUE</definedName>
    <definedName name="HTML_OBDlg4" hidden="1">TRUE</definedName>
    <definedName name="HTML_OS" hidden="1">0</definedName>
    <definedName name="HTML_PathFile" hidden="1">"C:\Data\Char's\finhr\wkly_thtre_book.html"</definedName>
    <definedName name="HTML_PathTemplate" hidden="1">"D:\Data\Business Summary\bsbookings.htm"</definedName>
    <definedName name="HTML_Title" hidden="1">"EH Apr97"</definedName>
    <definedName name="HTML1_1" hidden="1">"'[mgmt report (3-98).xls]Frontpage'!$A$1:$M$36"</definedName>
    <definedName name="HTML1_10" hidden="1">""</definedName>
    <definedName name="HTML1_11" hidden="1">1</definedName>
    <definedName name="HTML1_12" hidden="1">"C:\Data\Management Report\AR Dashboard\P8 FY98\MyHTML.htm"</definedName>
    <definedName name="HTML1_2" hidden="1">1</definedName>
    <definedName name="HTML1_3" hidden="1">"Management Report"</definedName>
    <definedName name="HTML1_4" hidden="1">"Frontpage"</definedName>
    <definedName name="HTML1_5" hidden="1">""</definedName>
    <definedName name="HTML1_6" hidden="1">1</definedName>
    <definedName name="HTML1_7" hidden="1">1</definedName>
    <definedName name="HTML1_8" hidden="1">"4/3/98"</definedName>
    <definedName name="HTML1_9" hidden="1">"Mary Pratt"</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1</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ibm">#REF!</definedName>
    <definedName name="IC1_subaccount">'[78]INPUT-IC1'!#REF!</definedName>
    <definedName name="ID">#REF!</definedName>
    <definedName name="IE">#REF!</definedName>
    <definedName name="iii" hidden="1">{"'Sheet2'!$C$3:$AL$35"}</definedName>
    <definedName name="IMPL_EXIT_CAP_P">[29]Pricing!#REF!</definedName>
    <definedName name="IMPLIED_EX_CAP">[29]Pricing!#REF!</definedName>
    <definedName name="IMPLIED_EXIT_CAP">[29]Pricing!#REF!</definedName>
    <definedName name="Income1">#REF!</definedName>
    <definedName name="Income2">#REF!</definedName>
    <definedName name="income3">#REF!</definedName>
    <definedName name="IncStmtProj">#REF!</definedName>
    <definedName name="inf">[64]Distribution!$D$55:$W$55</definedName>
    <definedName name="Inflation">#REF!</definedName>
    <definedName name="IniATM">#REF!</definedName>
    <definedName name="IniFr">#REF!</definedName>
    <definedName name="inin">[79]certificate!#REF!</definedName>
    <definedName name="IniPrivate">#REF!</definedName>
    <definedName name="IniTotal">#REF!</definedName>
    <definedName name="input1_1">#REF!</definedName>
    <definedName name="input10_1">#REF!</definedName>
    <definedName name="input11_1">#REF!</definedName>
    <definedName name="input12_1">#REF!</definedName>
    <definedName name="input13_1">#REF!</definedName>
    <definedName name="input14_1">#REF!</definedName>
    <definedName name="input15_1">#REF!</definedName>
    <definedName name="input16_1">#REF!</definedName>
    <definedName name="input17_1">#REF!</definedName>
    <definedName name="input2_1">#REF!</definedName>
    <definedName name="input4_1">#REF!</definedName>
    <definedName name="input5_1">#REF!</definedName>
    <definedName name="input6_1">#REF!</definedName>
    <definedName name="input7_1">[55]IFRS!#REF!</definedName>
    <definedName name="input8_1">#REF!</definedName>
    <definedName name="input9_1">#REF!</definedName>
    <definedName name="InsertArea">#REF!</definedName>
    <definedName name="INST_EXIT_CAP">[29]Pricing!#REF!</definedName>
    <definedName name="Int_exp">8%</definedName>
    <definedName name="INT_RATE_P">[29]Pricing!#REF!</definedName>
    <definedName name="InterruptNumber">#REF!</definedName>
    <definedName name="intro">"Dialog Frame 1"</definedName>
    <definedName name="intro2">#REF!</definedName>
    <definedName name="intropm">#REF!</definedName>
    <definedName name="ints">#REF!</definedName>
    <definedName name="IO_YEARS">[27]Link!#REF!</definedName>
    <definedName name="IO_YEARS_2">[27]Link!#REF!</definedName>
    <definedName name="IO_YEARS_3">[27]Link!#REF!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 hidden="1">"IQ_EPS"</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"ajsdasd"</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 hidden="1">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40513.6647800926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EDATETIME" hidden="1">"IQ_PRICEDATETIME"</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NUSUAL_EXP" hidden="1">"c18"</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Q0">#REF!</definedName>
    <definedName name="ＩＲＱ０1">#REF!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[10]当期末bs!$H$1:$L$65536</definedName>
    <definedName name="IS_HELD">#REF!</definedName>
    <definedName name="Issue_Id_Primary">#REF!</definedName>
    <definedName name="Issue_Id_Secondary">#REF!</definedName>
    <definedName name="Issue_Id_Tertiary">#REF!</definedName>
    <definedName name="ITL">[47]ﾛﾝﾄﾞﾝ!$X$3</definedName>
    <definedName name="itou" hidden="1">{"Page1",#N/A,FALSE,"CompCo";"Page2",#N/A,FALSE,"CompCo"}</definedName>
    <definedName name="j">[0]!j</definedName>
    <definedName name="jhjgj" hidden="1">{"'Sheet2'!$C$3:$AL$35"}</definedName>
    <definedName name="jhjhj" hidden="1">{"'Sheet2'!$E$46"}</definedName>
    <definedName name="jjj" hidden="1">{"'Sheet2'!$C$3:$AL$35"}</definedName>
    <definedName name="jjjj" hidden="1">{"Page1",#N/A,FALSE,"CompCo";"Page2",#N/A,FALSE,"CompCo"}</definedName>
    <definedName name="jk">{"Client Name or Project Name"}</definedName>
    <definedName name="jkjk">{"Client Name or Project Name"}</definedName>
    <definedName name="jo">#REF!</definedName>
    <definedName name="july">#REF!</definedName>
    <definedName name="jun">#REF!</definedName>
    <definedName name="JUNK">#REF!</definedName>
    <definedName name="JUNK2">#REF!</definedName>
    <definedName name="JUNK3">#REF!</definedName>
    <definedName name="k">[80]DYMX_1998E!$K$32</definedName>
    <definedName name="kaka">[0]!kaka</definedName>
    <definedName name="KAKU">#REF!</definedName>
    <definedName name="kakutei">#REF!</definedName>
    <definedName name="ketugo436" hidden="1">{"'Sheet2'!$C$3:$AL$35"}</definedName>
    <definedName name="ketugou" hidden="1">{"'Sheet2'!$C$3:$AL$35"}</definedName>
    <definedName name="ketugou430" hidden="1">{"'Sheet2'!$C$3:$AL$35"}</definedName>
    <definedName name="ketugou435" hidden="1">{"'Sheet2'!$C$3:$AL$35"}</definedName>
    <definedName name="KEY">#REF!</definedName>
    <definedName name="king">#REF!</definedName>
    <definedName name="kiten">#REF!</definedName>
    <definedName name="ｋｊ">#REF!</definedName>
    <definedName name="kk" localSheetId="5">[81]!'[発信M].発信M'</definedName>
    <definedName name="kk" localSheetId="3">[81]!'[発信M].発信M'</definedName>
    <definedName name="kk">[81]!'[発信M].発信M'</definedName>
    <definedName name="kkk" hidden="1">{"'Sheet2'!$C$3:$AL$35"}</definedName>
    <definedName name="kkkkk" hidden="1">{"'Sheet2'!$C$3:$AL$35"}</definedName>
    <definedName name="kl">{"Client Name or Project Name"}</definedName>
    <definedName name="Kmas">#REF!</definedName>
    <definedName name="koutai">[79]certificate!#REF!</definedName>
    <definedName name="KPMG_2">#REF!</definedName>
    <definedName name="ks">#REF!</definedName>
    <definedName name="kuri">#REF!</definedName>
    <definedName name="L">[10]前年期末pl・ss!$A$1:$F$65536</definedName>
    <definedName name="L_IRR">[27]Link!#REF!</definedName>
    <definedName name="L_IRR_P_TX_PM">[27]Link!#REF!</definedName>
    <definedName name="lamp">[0]!lamp</definedName>
    <definedName name="Language">[44]Basic_Information!$E$4</definedName>
    <definedName name="Last_Results">#REF!</definedName>
    <definedName name="Last_Results_Quarter">#REF!</definedName>
    <definedName name="Last_Results_Year">#REF!</definedName>
    <definedName name="LeaseOutputSLOW">#REF!</definedName>
    <definedName name="leftM">#REF!</definedName>
    <definedName name="LF_FeeRate">[49]Summary!$J$46</definedName>
    <definedName name="LFproportion">[49]Summary!$E$19</definedName>
    <definedName name="Libor">#REF!</definedName>
    <definedName name="Line">#REF!</definedName>
    <definedName name="lisahuang">[0]!lisahuang</definedName>
    <definedName name="LIST">[82]Sun製品一覧!$A$2:$F$4001</definedName>
    <definedName name="LIST_ACTION">#REF!</definedName>
    <definedName name="LIST_EVENT">#REF!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hidden="1">{"Page1",#N/A,FALSE,"CompCo";"Page2",#N/A,FALSE,"CompCo"}</definedName>
    <definedName name="lkl">[75]BusPlan!#REF!</definedName>
    <definedName name="ll">{"Client Name or Project Name"}</definedName>
    <definedName name="lll" hidden="1">{"'Sheet2'!$C$3:$AL$35"}</definedName>
    <definedName name="Loan">#REF!</definedName>
    <definedName name="LOAN_RATE">[27]Link!#REF!</definedName>
    <definedName name="LOAN_RATE_2">[27]Link!#REF!</definedName>
    <definedName name="LOAN_RATE_3">[27]Link!#REF!</definedName>
    <definedName name="LOAN_RATE_AVERAGE">[29]Pricing!#REF!</definedName>
    <definedName name="LOAN2_RATE">[27]Link!#REF!</definedName>
    <definedName name="LOAN3_RATE">[27]Link!#REF!</definedName>
    <definedName name="Local_Sector">#REF!</definedName>
    <definedName name="Location">[27]Link!#REF!</definedName>
    <definedName name="LogicC">[83]サービス一覧!$D$2:$D$16</definedName>
    <definedName name="Long_Term_Growth">#REF!</definedName>
    <definedName name="Louveciennes">[28]Tenants!#REF!</definedName>
    <definedName name="LS">[34]BS_LS!$A$1:$E$200</definedName>
    <definedName name="ls0a">[35]前年bs!$H$1:$L$65536</definedName>
    <definedName name="ls0s">[35]前中間bs!$G$1:$K$65536</definedName>
    <definedName name="ＬＳ２">[11]BS_LS!$A$1:$E$200</definedName>
    <definedName name="LST_コスト計算方法">[84]リスト定義!#REF!</definedName>
    <definedName name="LstBusDy_Mnt">#REF!</definedName>
    <definedName name="LstDy_Mnt">#REF!</definedName>
    <definedName name="lts">#REF!</definedName>
    <definedName name="LUP">[85]Pricing!#REF!</definedName>
    <definedName name="m">#REF!</definedName>
    <definedName name="M30013011_0">#REF!</definedName>
    <definedName name="M30028011_0">#REF!</definedName>
    <definedName name="M30038011_0">[86]引当金!$D$62:$H$81</definedName>
    <definedName name="M30044011_0">#REF!</definedName>
    <definedName name="M30047011_0">#REF!</definedName>
    <definedName name="M30048011_0">#REF!</definedName>
    <definedName name="M30053011_0">#REF!</definedName>
    <definedName name="M300650_0">#REF!</definedName>
    <definedName name="M30065011_0">#REF!</definedName>
    <definedName name="M30082011_0">#REF!</definedName>
    <definedName name="M40052011_0">[87]予定利率リスク!$D$10:$G$51</definedName>
    <definedName name="Madeby">[34]index!$C$6</definedName>
    <definedName name="Ｍａｄｅｂｙ２">[11]index!$C$6</definedName>
    <definedName name="Main" localSheetId="5">[88]!Main</definedName>
    <definedName name="Main" localSheetId="3">[88]!Main</definedName>
    <definedName name="Main">[88]!Main</definedName>
    <definedName name="MAIN1">#REF!</definedName>
    <definedName name="MAIN2">#REF!</definedName>
    <definedName name="MAIN3">#REF!</definedName>
    <definedName name="Market_Capital">#REF!</definedName>
    <definedName name="Market_Index">#REF!</definedName>
    <definedName name="Marketing_Department">#REF!</definedName>
    <definedName name="mass">#REF!</definedName>
    <definedName name="master">[37]マスタ!$D$1:$L$34</definedName>
    <definedName name="MaxDataCount">1000</definedName>
    <definedName name="mcfly">[73]BusPlan!#REF!</definedName>
    <definedName name="medicare">#REF!</definedName>
    <definedName name="megu">#REF!</definedName>
    <definedName name="Ment01" localSheetId="5">[88]!Ment01</definedName>
    <definedName name="Ment01" localSheetId="3">[88]!Ment01</definedName>
    <definedName name="Ment01">[88]!Ment01</definedName>
    <definedName name="MENU">#N/A</definedName>
    <definedName name="Merchants">[40]Merchants!$A$1:$BY$57</definedName>
    <definedName name="message">#REF!</definedName>
    <definedName name="mflex">#REF!</definedName>
    <definedName name="MgmtFeeHardInput">#REF!</definedName>
    <definedName name="MgmtFeeLink">#REF!</definedName>
    <definedName name="Millions_Or_Billions">#REF!</definedName>
    <definedName name="MINCASH">#REF!</definedName>
    <definedName name="MINTAB">#REF!</definedName>
    <definedName name="misc">1</definedName>
    <definedName name="misc2">1</definedName>
    <definedName name="mmm" hidden="1">{"'Sheet2'!$C$3:$AL$35"}</definedName>
    <definedName name="model_anken">[89]モデル選択!$I$8:$T$619:'[89]モデル選択'!$I$72</definedName>
    <definedName name="model_deal_period">[29]Pricing!#REF!</definedName>
    <definedName name="model_gp_carry">[29]Pricing!#REF!</definedName>
    <definedName name="model_gp_catchup_split">[29]Pricing!#REF!</definedName>
    <definedName name="model_gp_promote">[29]Pricing!#REF!</definedName>
    <definedName name="model_hurdle_rate">[29]Pricing!#REF!</definedName>
    <definedName name="model_investment">[27]Link!#REF!</definedName>
    <definedName name="model_terminal_amount">#REF!</definedName>
    <definedName name="MOVE">[6]通知書!#REF!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umba" hidden="1">{#N/A,#N/A,FALSE,"Aging Summary";#N/A,#N/A,FALSE,"Ratio Analysis";#N/A,#N/A,FALSE,"Test 120 Day Accts";#N/A,#N/A,FALSE,"Tickmarks"}</definedName>
    <definedName name="MUZEI">#REF!</definedName>
    <definedName name="mynameis">[0]!mynameis</definedName>
    <definedName name="ｎ" hidden="1">{"'Sheet2'!$C$3:$AL$35"}</definedName>
    <definedName name="Name">[0]!Name</definedName>
    <definedName name="Name1">[0]!Name1</definedName>
    <definedName name="NAME50J00100_00">#REF!,#REF!,#REF!</definedName>
    <definedName name="NAME50J00100_KEY">#REF!,#REF!</definedName>
    <definedName name="NAME50J00100_PrintArea">#REF!</definedName>
    <definedName name="NAME50J00200_00">#REF!,#REF!,#REF!</definedName>
    <definedName name="NAME50J00200_KEY">#REF!,#REF!</definedName>
    <definedName name="NAME50J00200_PrintArea">#REF!</definedName>
    <definedName name="NAME50J00300_00">#REF!,#REF!,#REF!,#REF!,#REF!,#REF!,#REF!,#REF!,#REF!,#REF!</definedName>
    <definedName name="NAME50J00300_01">#REF!,#REF!,#REF!,#REF!,#REF!,#REF!,#REF!,#REF!,#REF!,#REF!,#REF!</definedName>
    <definedName name="NAME50J00300_02">#REF!,#REF!,#REF!</definedName>
    <definedName name="NAME50J00300_KEY">#REF!,#REF!,#REF!</definedName>
    <definedName name="NAME50J00300_PrintArea">#REF!</definedName>
    <definedName name="NAME50J00400_00">#REF!,#REF!,#REF!</definedName>
    <definedName name="NAME50J00400_KEY">#REF!,#REF!,#REF!</definedName>
    <definedName name="NAME50J00400_PrintArea">#REF!</definedName>
    <definedName name="nasi" hidden="1">{"'比較表'!$A$1:$D$53"}</definedName>
    <definedName name="NB_CAP_YEAR">[29]Pricing!#REF!</definedName>
    <definedName name="NB_EXIT_CAP">[29]Pricing!#REF!</definedName>
    <definedName name="NB_EXIT_CAP_P">[29]Pricing!#REF!</definedName>
    <definedName name="NB_HOLD">[29]Pricing!#REF!</definedName>
    <definedName name="NB_NOI">[29]Pricing!#REF!</definedName>
    <definedName name="NB_PP">[29]Pricing!#REF!</definedName>
    <definedName name="NB_SALE_PRI">[29]Pricing!#REF!</definedName>
    <definedName name="NB_SALE_YR">[29]Pricing!#REF!</definedName>
    <definedName name="NBend">#REF!</definedName>
    <definedName name="NBmid">#REF!</definedName>
    <definedName name="NBtop">#REF!</definedName>
    <definedName name="ＮＣＤ２">[15]総括表横!#REF!</definedName>
    <definedName name="NET_PP">[29]Pricing!#REF!</definedName>
    <definedName name="NET_SALE_PRICE">[29]Pricing!#REF!</definedName>
    <definedName name="nettsubo">#REF!</definedName>
    <definedName name="Newbook" localSheetId="5">[42]!Newbook</definedName>
    <definedName name="Newbook" localSheetId="3">[42]!Newbook</definedName>
    <definedName name="Newbook">[42]!Newbook</definedName>
    <definedName name="NEWHIRE">#REF!</definedName>
    <definedName name="NewRevs" localSheetId="4">#REF!</definedName>
    <definedName name="NewRevs" localSheetId="6">#REF!</definedName>
    <definedName name="NewRevs" localSheetId="2">#REF!</definedName>
    <definedName name="NewRevs" localSheetId="1">#REF!</definedName>
    <definedName name="NewRevs" localSheetId="5">#REF!</definedName>
    <definedName name="NewRevs" localSheetId="3">#REF!</definedName>
    <definedName name="NewRevs">#REF!</definedName>
    <definedName name="newstuff">[0]!newstuff</definedName>
    <definedName name="NewUnits" localSheetId="4">#REF!</definedName>
    <definedName name="NewUnits" localSheetId="6">#REF!</definedName>
    <definedName name="NewUnits" localSheetId="2">#REF!</definedName>
    <definedName name="NewUnits" localSheetId="1">#REF!</definedName>
    <definedName name="NewUnits" localSheetId="5">#REF!</definedName>
    <definedName name="NewUnits" localSheetId="3">#REF!</definedName>
    <definedName name="NewUnits">#REF!</definedName>
    <definedName name="Next_Event">#REF!</definedName>
    <definedName name="Next_Event_Type">#REF!</definedName>
    <definedName name="ＮＭＩ">#REF!</definedName>
    <definedName name="nnnnnnnnnnn" hidden="1">{"'Sheet2'!$C$3:$AL$35"}</definedName>
    <definedName name="nnnnnnnnnnnnnnnnnnnnnnn" hidden="1">{"'Sheet2'!$C$3:$AL$35"}</definedName>
    <definedName name="No">#REF!</definedName>
    <definedName name="NO_JIS_KANJI">#REF!</definedName>
    <definedName name="NOI">[27]Link!#REF!</definedName>
    <definedName name="NOMO">[59]ﾛｰﾝのﾃﾞｰﾀ!$F$20</definedName>
    <definedName name="NorinchukinFinance期限付劣後債担保リパッケージ債4">[90]外国債券!#REF!</definedName>
    <definedName name="NPV_DISC_RATE">[29]Pricing!#REF!</definedName>
    <definedName name="NUMCHECK">AND(ISNUMBER(#REF!),ISNUMBER(#REF!),ISNUMBER(#REF!),ISNUMBER(#REF!))</definedName>
    <definedName name="o">#REF!</definedName>
    <definedName name="OA">'[53]Divisional Financials'!#REF!</definedName>
    <definedName name="Offi">#REF!</definedName>
    <definedName name="OfficeERVCurve">#REF!</definedName>
    <definedName name="OfficeVoidDefaultIncrease">[28]Assumptions!#REF!</definedName>
    <definedName name="OfficeVoidRecessionIncrease">[28]Assumptions!#REF!</definedName>
    <definedName name="offset">#REF!</definedName>
    <definedName name="OK">{"Client Name or Project Name"}</definedName>
    <definedName name="OldRevs" localSheetId="4">#REF!</definedName>
    <definedName name="OldRevs" localSheetId="6">#REF!</definedName>
    <definedName name="OldRevs" localSheetId="2">#REF!</definedName>
    <definedName name="OldRevs" localSheetId="1">#REF!</definedName>
    <definedName name="OldRevs" localSheetId="5">#REF!</definedName>
    <definedName name="OldRevs" localSheetId="3">#REF!</definedName>
    <definedName name="OldRevs">#REF!</definedName>
    <definedName name="oldstuff">[0]!oldstuff</definedName>
    <definedName name="OldUnits" localSheetId="4">#REF!</definedName>
    <definedName name="OldUnits" localSheetId="6">#REF!</definedName>
    <definedName name="OldUnits" localSheetId="2">#REF!</definedName>
    <definedName name="OldUnits" localSheetId="1">#REF!</definedName>
    <definedName name="OldUnits" localSheetId="5">#REF!</definedName>
    <definedName name="OldUnits" localSheetId="3">#REF!</definedName>
    <definedName name="OldUnits">#REF!</definedName>
    <definedName name="ool" hidden="1">{"Page1",#N/A,FALSE,"CompCo";"Page2",#N/A,FALSE,"CompCo"}</definedName>
    <definedName name="ooo">#REF!</definedName>
    <definedName name="oooooi" hidden="1">{"Page1",#N/A,FALSE,"CompCo";"Page2",#N/A,FALSE,"CompCo"}</definedName>
    <definedName name="OPERATING_INCOME">'[30]Strategy 1'!#REF!</definedName>
    <definedName name="OpExpDev">#REF!</definedName>
    <definedName name="OpExpGenadmin">#REF!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GINAL_DATA_ALL">#REF!</definedName>
    <definedName name="ORIGINAL_DATA_ALL_LABEL">#REF!</definedName>
    <definedName name="OS_LIST">[91]製品一覧!$A$1:$L$2921</definedName>
    <definedName name="OSS">'[53]Divisional Financials'!$A$32</definedName>
    <definedName name="OTHER_CLOSING_COSTS">[29]Pricing!#REF!</definedName>
    <definedName name="OTHER_EQUITY">[27]Link!#REF!</definedName>
    <definedName name="OUTPUT_MODE">#REF!</definedName>
    <definedName name="OutputDir">#REF!</definedName>
    <definedName name="OutputName">#REF!</definedName>
    <definedName name="ｐ">[92]出店!#REF!</definedName>
    <definedName name="P_ALL">#REF!</definedName>
    <definedName name="P_LOG">#REF!</definedName>
    <definedName name="ｐ９ヴ９０あう" hidden="1">{"'Sheet2'!$C$3:$AL$35"}</definedName>
    <definedName name="PandL">#REF!</definedName>
    <definedName name="parking">#REF!</definedName>
    <definedName name="PASTE1">[29]Pricing!#REF!</definedName>
    <definedName name="PASTE2">[29]Pricing!#REF!</definedName>
    <definedName name="PaymentDataCount">5</definedName>
    <definedName name="PCCASH">#REF!</definedName>
    <definedName name="PCENTER">#REF!</definedName>
    <definedName name="PCO">#REF!</definedName>
    <definedName name="PD">#REF!</definedName>
    <definedName name="Pdate">35902</definedName>
    <definedName name="Percentstock">[93]Controls!$F$9/100</definedName>
    <definedName name="Period">[44]Basic_Information!#REF!</definedName>
    <definedName name="PERIOD_ABB1">#REF!</definedName>
    <definedName name="period_LOAN_SALE">[27]Link!#REF!</definedName>
    <definedName name="period_LOAN_SALE2">[27]Link!#REF!</definedName>
    <definedName name="period_LOAN_SALE3">[27]Link!#REF!</definedName>
    <definedName name="period_LOAN_START">[27]Link!#REF!</definedName>
    <definedName name="period_LOAN_START2">[27]Link!#REF!</definedName>
    <definedName name="period_LOAN_START3">[27]Link!#REF!</definedName>
    <definedName name="period_SALE">[27]Link!#REF!</definedName>
    <definedName name="PeriodEnding">[44]Basic_Information!$E$9</definedName>
    <definedName name="PERIODICITY">[29]Pricing!#REF!</definedName>
    <definedName name="PERIODICITY_FACTOR">[29]Pricing!#REF!</definedName>
    <definedName name="PERYR">[59]ﾛｰﾝのﾃﾞｰﾀ!$I$18</definedName>
    <definedName name="Pfd_1">[29]Pricing!#REF!</definedName>
    <definedName name="Pfd_2">[29]Pricing!#REF!</definedName>
    <definedName name="Pfd_3">[29]Pricing!#REF!</definedName>
    <definedName name="ｐｆｌｋｐｌｇ" hidden="1">{"'Sheet2'!$C$3:$AL$35"}</definedName>
    <definedName name="PG5CASH">#REF!</definedName>
    <definedName name="PGNAM">[77]表紙!$G$8</definedName>
    <definedName name="phone">[0]!phone</definedName>
    <definedName name="PJID">[94]db1678!$C$1:$C$65536</definedName>
    <definedName name="ＰＬ">[95]マスタ!$N$1:$AH$25</definedName>
    <definedName name="PL_AM">#REF!</definedName>
    <definedName name="PL_CG">#REF!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[34]PL0!$A$1:$E$300</definedName>
    <definedName name="pl0a">[35]前年pl・ｓｓ!$B$1:$G$65536</definedName>
    <definedName name="pl0s">[35]前中間pl・ss!$A$1:$F$65536</definedName>
    <definedName name="plc">#REF!</definedName>
    <definedName name="ＰＬＯ２">[11]PL0!$A$1:$E$300</definedName>
    <definedName name="pooling_Premium">25%</definedName>
    <definedName name="Ports_new" localSheetId="4">#REF!</definedName>
    <definedName name="Ports_new" localSheetId="6">#REF!</definedName>
    <definedName name="Ports_new" localSheetId="2">#REF!</definedName>
    <definedName name="Ports_new" localSheetId="1">#REF!</definedName>
    <definedName name="Ports_new" localSheetId="5">#REF!</definedName>
    <definedName name="Ports_new" localSheetId="3">#REF!</definedName>
    <definedName name="Ports_new">#REF!</definedName>
    <definedName name="Ports_old" localSheetId="4">#REF!</definedName>
    <definedName name="Ports_old" localSheetId="6">#REF!</definedName>
    <definedName name="Ports_old" localSheetId="2">#REF!</definedName>
    <definedName name="Ports_old" localSheetId="1">#REF!</definedName>
    <definedName name="Ports_old" localSheetId="5">#REF!</definedName>
    <definedName name="Ports_old" localSheetId="3">#REF!</definedName>
    <definedName name="Ports_old">#REF!</definedName>
    <definedName name="pp">[27]Link!#REF!</definedName>
    <definedName name="PPE">#REF!</definedName>
    <definedName name="ppp">#REF!</definedName>
    <definedName name="pppp">#REF!</definedName>
    <definedName name="PPST">[29]Pricing!#REF!</definedName>
    <definedName name="pre_remeasure_sf">[29]Pricing!#REF!</definedName>
    <definedName name="Pre_Remeasured_Total">[29]Pricing!#REF!</definedName>
    <definedName name="prepay_model">#REF!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_xlnm.Print_Area">[96]連結貸借対照表!$S$1:$X$65536</definedName>
    <definedName name="Print_Area_MI">[97]資産全店VR!#REF!</definedName>
    <definedName name="print_aria_mi2">#REF!</definedName>
    <definedName name="Print_Cover_Tabs">[0]!Print_Cover_Tabs</definedName>
    <definedName name="Print_Document">[0]!Print_Document</definedName>
    <definedName name="_xlnm.Print_Titles">#REF!</definedName>
    <definedName name="PRINT_TITLES_MI">[98]為替明細ﾌｧｲﾙ!$A$1:$IV$4</definedName>
    <definedName name="Print1">#REF!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'[30]Strategy 1'!#REF!</definedName>
    <definedName name="PRIVATE_EQUITY_HURDLE_RATE">'[30]Strategy 1'!#REF!</definedName>
    <definedName name="PRIVATE_EQUITY_IRR">'[30]Strategy 1'!#REF!</definedName>
    <definedName name="PRIVATE_EQUITY_MGMT_FEE">'[30]Strategy 1'!#REF!</definedName>
    <definedName name="PRIVATE_EQUITY_PLACEMENT_EXPENSE">'[30]Strategy 1'!#REF!</definedName>
    <definedName name="PrName">#REF!</definedName>
    <definedName name="prns">#REF!</definedName>
    <definedName name="Product_Development">#REF!</definedName>
    <definedName name="Prof_Services_Dept">#REF!</definedName>
    <definedName name="profit_loss">#REF!</definedName>
    <definedName name="proforma">#REF!</definedName>
    <definedName name="proj">[53]Manager!$B$6</definedName>
    <definedName name="ProjBalSheet">#REF!</definedName>
    <definedName name="Projected_Income_Statement">#REF!</definedName>
    <definedName name="ProjectName">{"Client Name or Project Name"}</definedName>
    <definedName name="ProjIncomeStmt">#REF!</definedName>
    <definedName name="ProjStmtCashFlows">#REF!</definedName>
    <definedName name="Promo_1">[29]Pricing!#REF!</definedName>
    <definedName name="Promo_2">[29]Pricing!#REF!</definedName>
    <definedName name="Promo_3">[29]Pricing!#REF!</definedName>
    <definedName name="PROMO_NAME">[29]Pricing!#REF!</definedName>
    <definedName name="propertyfilter">#REF!</definedName>
    <definedName name="Publish_From">#REF!</definedName>
    <definedName name="Publish_Until">#REF!</definedName>
    <definedName name="Purchase_Premium_A">25%</definedName>
    <definedName name="Purchase_Premium_B">0.25</definedName>
    <definedName name="PW">#REF!</definedName>
    <definedName name="Ｐ級層">#REF!</definedName>
    <definedName name="q">#REF!</definedName>
    <definedName name="Q_007まとめ表用集計表">#REF!</definedName>
    <definedName name="Q_007換算差額算出表_有税">#REF!</definedName>
    <definedName name="Q_007換算差額算出表_無税">#REF!</definedName>
    <definedName name="Q_excel_DEDUCT">#REF!</definedName>
    <definedName name="Q_excel_PAYLIST">#REF!</definedName>
    <definedName name="Q_excel_PAYMENT">#REF!</definedName>
    <definedName name="Q_excel_wktime">#REF!</definedName>
    <definedName name="Q_EXP_固定明細">#REF!</definedName>
    <definedName name="Q_export_中衛_">[92]出店!#REF!</definedName>
    <definedName name="Q_ＧＬ・計画シート">#REF!</definedName>
    <definedName name="q_keiri">#REF!</definedName>
    <definedName name="Q_payroll_list">#REF!</definedName>
    <definedName name="Q_自由選択">#REF!</definedName>
    <definedName name="Qac">#REF!</definedName>
    <definedName name="QExp">[29]Pricing!#REF!</definedName>
    <definedName name="QLoss">[29]Pricing!#REF!</definedName>
    <definedName name="Qmas">#REF!</definedName>
    <definedName name="qq">'[99]Rent Roll'!#REF!</definedName>
    <definedName name="QRev">[29]Pricing!#REF!</definedName>
    <definedName name="QRS01_ポジション連絡票_1_">#REF!</definedName>
    <definedName name="QRS01_ポジション連絡票_2_">#REF!</definedName>
    <definedName name="QRS02_償却明細表">#REF!</definedName>
    <definedName name="QRS05_国内店別集計表">#REF!</definedName>
    <definedName name="QtrlyBS">#REF!</definedName>
    <definedName name="QtrlyCF">#REF!</definedName>
    <definedName name="QuarterlyIncomeStmt">#REF!</definedName>
    <definedName name="Quarters">#REF!</definedName>
    <definedName name="Q他">#REF!</definedName>
    <definedName name="R_LINE_101">'[100]見積(サーバ別）'!$N$101</definedName>
    <definedName name="R_LINE_102">'[100]見積(サーバ別）'!$N$102</definedName>
    <definedName name="R_LINE_103">'[100]見積(サーバ別）'!$N$103</definedName>
    <definedName name="R_LINE_104">'[100]見積(サーバ別）'!$N$104</definedName>
    <definedName name="R_LINE_105">'[100]見積(サーバ別）'!$N$105</definedName>
    <definedName name="R_LINE_107">'[100]見積(サーバ別）'!$N$107</definedName>
    <definedName name="R_LINE_108">'[100]見積(サーバ別）'!$N$108</definedName>
    <definedName name="R_LINE_109">'[100]見積(サーバ別）'!$N$109</definedName>
    <definedName name="R_LINE_114">'[100]見積(サーバ別）'!$N$114</definedName>
    <definedName name="R_LINE_115">'[100]見積(サーバ別）'!$N$115</definedName>
    <definedName name="R_LINE_116">'[100]見積(サーバ別）'!$N$116</definedName>
    <definedName name="R_LINE_117">'[100]見積(サーバ別）'!$N$117</definedName>
    <definedName name="R_LINE_118">'[100]見積(サーバ別）'!$N$118</definedName>
    <definedName name="R_LINE_119">'[100]見積(サーバ別）'!$N$119</definedName>
    <definedName name="R_LINE_120">'[100]見積(サーバ別）'!$N$120</definedName>
    <definedName name="R_LINE_121">'[100]見積(サーバ別）'!$N$121</definedName>
    <definedName name="R_LINE_123">'[100]見積(サーバ別）'!$N$123</definedName>
    <definedName name="R_LINE_127">'[100]見積(サーバ別）'!$N$127</definedName>
    <definedName name="R_LINE_128">'[100]見積(サーバ別）'!$N$128</definedName>
    <definedName name="R_LINE_129">'[100]見積(サーバ別）'!$N$129</definedName>
    <definedName name="R_LINE_130">'[100]見積(サーバ別）'!$N$130</definedName>
    <definedName name="R_LINE_131">'[100]見積(サーバ別）'!$N$131</definedName>
    <definedName name="R_LINE_133">'[100]見積(サーバ別）'!$N$133</definedName>
    <definedName name="R_LINE_134">'[100]見積(サーバ別）'!$N$134</definedName>
    <definedName name="R_LINE_135">'[100]見積(サーバ別）'!$N$135</definedName>
    <definedName name="R_LINE_136">'[100]見積(サーバ別）'!$N$136</definedName>
    <definedName name="R_LINE_137">'[100]見積(サーバ別）'!$N$137</definedName>
    <definedName name="R_LINE_138">'[100]見積(サーバ別）'!$N$138</definedName>
    <definedName name="R_LINE_140">'[100]見積(サーバ別）'!$N$140</definedName>
    <definedName name="R_LINE_142">'[100]見積(サーバ別）'!$N$142</definedName>
    <definedName name="R_LINE_143">'[100]見積(サーバ別）'!$N$143</definedName>
    <definedName name="R_LINE_144">'[100]見積(サーバ別）'!$N$144</definedName>
    <definedName name="R_LINE_145">'[100]見積(サーバ別）'!$N$145</definedName>
    <definedName name="R_LINE_146">'[100]見積(サーバ別）'!$N$146</definedName>
    <definedName name="R_LINE_147">'[100]見積(サーバ別）'!$N$147</definedName>
    <definedName name="R_LINE_148">'[100]見積(サーバ別）'!#REF!</definedName>
    <definedName name="R_LINE_150">'[100]見積(サーバ別）'!$N$149</definedName>
    <definedName name="R_LINE_151">'[100]見積(サーバ別）'!$N$150</definedName>
    <definedName name="R_LINE_152">'[100]見積(サーバ別）'!$N$151</definedName>
    <definedName name="R_LINE_153">'[100]見積(サーバ別）'!$N$152</definedName>
    <definedName name="R_LINE_154">'[100]見積(サーバ別）'!$N$153</definedName>
    <definedName name="R_LINE_155">'[100]見積(サーバ別）'!$N$154</definedName>
    <definedName name="R_LINE_156">'[100]見積(サーバ別）'!$N$155</definedName>
    <definedName name="R_LINE_157">'[100]見積(サーバ別）'!$N$156</definedName>
    <definedName name="R_LINE_158">'[100]見積(サーバ別）'!$N$157</definedName>
    <definedName name="R_LINE_159">'[100]見積(サーバ別）'!$N$158</definedName>
    <definedName name="R_LINE_160">'[100]見積(サーバ別）'!$N$159</definedName>
    <definedName name="R_LINE_161">'[100]見積(サーバ別）'!$N$160</definedName>
    <definedName name="R_LINE_163">'[100]見積(サーバ別）'!$N$162</definedName>
    <definedName name="R_LINE_164">'[100]見積(サーバ別）'!$N$163</definedName>
    <definedName name="R_LINE_165">'[100]見積(サーバ別）'!$N$164</definedName>
    <definedName name="R_LINE_166">'[100]見積(サーバ別）'!$N$165</definedName>
    <definedName name="R_LINE_167">'[100]見積(サーバ別）'!$N$166</definedName>
    <definedName name="R_LINE_168">'[100]見積(サーバ別）'!$N$167</definedName>
    <definedName name="R_LINE_169">'[100]見積(サーバ別）'!$N$168</definedName>
    <definedName name="R_LINE_171">'[100]見積(サーバ別）'!$N$170</definedName>
    <definedName name="R_LINE_172">'[100]見積(サーバ別）'!$N$171</definedName>
    <definedName name="R_LINE_173">'[100]見積(サーバ別）'!$N$172</definedName>
    <definedName name="R_LINE_174">'[100]見積(サーバ別）'!$N$173</definedName>
    <definedName name="R_LINE_175">'[100]見積(サーバ別）'!$N$174</definedName>
    <definedName name="R_LINE_176">'[100]見積(サーバ別）'!$N$175</definedName>
    <definedName name="R_LINE_177">'[100]見積(サーバ別）'!$N$176</definedName>
    <definedName name="R_LINE_178">'[100]見積(サーバ別）'!$N$177</definedName>
    <definedName name="R_LINE_179">'[100]見積(サーバ別）'!$N$178</definedName>
    <definedName name="R_LINE_18">'[100]見積(サーバ別）'!$N$18</definedName>
    <definedName name="R_LINE_180">'[100]見積(サーバ別）'!$N$179</definedName>
    <definedName name="R_LINE_181">'[100]見積(サーバ別）'!$N$180</definedName>
    <definedName name="R_LINE_182">'[100]見積(サーバ別）'!$N$181</definedName>
    <definedName name="R_LINE_183">'[100]見積(サーバ別）'!$N$182</definedName>
    <definedName name="R_LINE_184">'[100]見積(サーバ別）'!$N$183</definedName>
    <definedName name="R_LINE_185">'[100]見積(サーバ別）'!$N$184</definedName>
    <definedName name="R_LINE_187">'[100]見積(サーバ別）'!$N$186</definedName>
    <definedName name="R_LINE_188">'[100]見積(サーバ別）'!$N$187</definedName>
    <definedName name="R_LINE_189">'[100]見積(サーバ別）'!$N$188</definedName>
    <definedName name="R_LINE_19">'[100]見積(サーバ別）'!$N$19</definedName>
    <definedName name="R_LINE_190">'[100]見積(サーバ別）'!$N$189</definedName>
    <definedName name="R_LINE_191">'[100]見積(サーバ別）'!$N$190</definedName>
    <definedName name="R_LINE_192">'[100]見積(サーバ別）'!$N$191</definedName>
    <definedName name="R_LINE_193">'[100]見積(サーバ別）'!$N$192</definedName>
    <definedName name="R_LINE_194">'[100]見積(サーバ別）'!$N$193</definedName>
    <definedName name="R_LINE_195">'[100]見積(サーバ別）'!$N$194</definedName>
    <definedName name="R_LINE_196">'[100]見積(サーバ別）'!$N$195</definedName>
    <definedName name="R_LINE_197">'[100]見積(サーバ別）'!$N$196</definedName>
    <definedName name="R_LINE_198">'[100]見積(サーバ別）'!$N$197</definedName>
    <definedName name="R_LINE_199">'[100]見積(サーバ別）'!$N$198</definedName>
    <definedName name="R_LINE_20">'[100]見積(サーバ別）'!$N$20</definedName>
    <definedName name="R_LINE_200">'[100]見積(サーバ別）'!$N$199</definedName>
    <definedName name="R_LINE_201">'[100]見積(サーバ別）'!$N$200</definedName>
    <definedName name="R_LINE_202">'[100]見積(サーバ別）'!$N$201</definedName>
    <definedName name="R_LINE_203">'[100]見積(サーバ別）'!$N$202</definedName>
    <definedName name="R_LINE_204">'[100]見積(サーバ別）'!$N$203</definedName>
    <definedName name="R_LINE_205">'[100]見積(サーバ別）'!$N$204</definedName>
    <definedName name="R_LINE_206">'[100]見積(サーバ別）'!$N$205</definedName>
    <definedName name="R_LINE_207">'[100]見積(サーバ別）'!$N$206</definedName>
    <definedName name="R_LINE_208">'[100]見積(サーバ別）'!$N$207</definedName>
    <definedName name="R_LINE_209">'[100]見積(サーバ別）'!$N$208</definedName>
    <definedName name="R_LINE_21">'[100]見積(サーバ別）'!$N$21</definedName>
    <definedName name="R_LINE_210">'[100]見積(サーバ別）'!$N$209</definedName>
    <definedName name="R_LINE_211">'[100]見積(サーバ別）'!$N$210</definedName>
    <definedName name="R_LINE_22">'[100]見積(サーバ別）'!$N$22</definedName>
    <definedName name="R_LINE_23">'[100]見積(サーバ別）'!$N$23</definedName>
    <definedName name="R_LINE_24">'[100]見積(サーバ別）'!$N$24</definedName>
    <definedName name="R_LINE_25">'[100]見積(サーバ別）'!$N$25</definedName>
    <definedName name="R_LINE_26">'[100]見積(サーバ別）'!$N$26</definedName>
    <definedName name="R_LINE_27">'[100]見積(サーバ別）'!$N$27</definedName>
    <definedName name="R_LINE_28">'[100]見積(サーバ別）'!$N$28</definedName>
    <definedName name="R_LINE_29">'[100]見積(サーバ別）'!$N$29</definedName>
    <definedName name="R_LINE_30">'[100]見積(サーバ別）'!$N$30</definedName>
    <definedName name="R_LINE_31">'[100]見積(サーバ別）'!$N$31</definedName>
    <definedName name="R_LINE_32">'[100]見積(サーバ別）'!$N$32</definedName>
    <definedName name="R_LINE_33">'[100]見積(サーバ別）'!$N$33</definedName>
    <definedName name="R_LINE_34">'[100]見積(サーバ別）'!$N$34</definedName>
    <definedName name="R_LINE_35">'[100]見積(サーバ別）'!$N$35</definedName>
    <definedName name="R_LINE_37">'[100]見積(サーバ別）'!$N$37</definedName>
    <definedName name="R_LINE_38">'[100]見積(サーバ別）'!$N$38</definedName>
    <definedName name="R_LINE_39">'[100]見積(サーバ別）'!$N$39</definedName>
    <definedName name="R_LINE_40">'[100]見積(サーバ別）'!$N$40</definedName>
    <definedName name="R_LINE_41">'[100]見積(サーバ別）'!$N$41</definedName>
    <definedName name="R_LINE_42">'[100]見積(サーバ別）'!$N$42</definedName>
    <definedName name="R_LINE_43">'[100]見積(サーバ別）'!$N$43</definedName>
    <definedName name="R_LINE_44">'[100]見積(サーバ別）'!$N$44</definedName>
    <definedName name="R_LINE_45">'[100]見積(サーバ別）'!$N$45</definedName>
    <definedName name="R_LINE_46">'[100]見積(サーバ別）'!$N$46</definedName>
    <definedName name="R_LINE_47">'[100]見積(サーバ別）'!$N$47</definedName>
    <definedName name="R_LINE_49">'[100]見積(サーバ別）'!$N$49</definedName>
    <definedName name="R_LINE_50">'[100]見積(サーバ別）'!$N$50</definedName>
    <definedName name="R_LINE_51">'[100]見積(サーバ別）'!$N$51</definedName>
    <definedName name="R_LINE_55">'[100]見積(サーバ別）'!$N$55</definedName>
    <definedName name="R_LINE_56">'[100]見積(サーバ別）'!$N$56</definedName>
    <definedName name="R_LINE_57">'[100]見積(サーバ別）'!$N$57</definedName>
    <definedName name="R_LINE_58">'[100]見積(サーバ別）'!$N$58</definedName>
    <definedName name="R_LINE_59">'[100]見積(サーバ別）'!$N$59</definedName>
    <definedName name="R_LINE_60">'[100]見積(サーバ別）'!$N$60</definedName>
    <definedName name="R_LINE_61">'[100]見積(サーバ別）'!$N$61</definedName>
    <definedName name="R_LINE_62">'[100]見積(サーバ別）'!$N$62</definedName>
    <definedName name="R_LINE_63">'[100]見積(サーバ別）'!$N$63</definedName>
    <definedName name="R_LINE_64">'[100]見積(サーバ別）'!$N$64</definedName>
    <definedName name="R_LINE_65">'[100]見積(サーバ別）'!$N$65</definedName>
    <definedName name="R_LINE_66">'[100]見積(サーバ別）'!$N$66</definedName>
    <definedName name="R_LINE_67">'[100]見積(サーバ別）'!$N$67</definedName>
    <definedName name="R_LINE_68">'[100]見積(サーバ別）'!$N$68</definedName>
    <definedName name="R_LINE_70">'[100]見積(サーバ別）'!$N$70</definedName>
    <definedName name="R_LINE_71">'[100]見積(サーバ別）'!$N$71</definedName>
    <definedName name="R_LINE_72">'[100]見積(サーバ別）'!$N$72</definedName>
    <definedName name="R_LINE_73">'[100]見積(サーバ別）'!$N$73</definedName>
    <definedName name="R_LINE_74">'[100]見積(サーバ別）'!$N$74</definedName>
    <definedName name="R_LINE_75">'[100]見積(サーバ別）'!$N$75</definedName>
    <definedName name="R_LINE_76">'[100]見積(サーバ別）'!$N$76</definedName>
    <definedName name="R_LINE_78">'[100]見積(サーバ別）'!$N$78</definedName>
    <definedName name="R_LINE_79">'[100]見積(サーバ別）'!$N$79</definedName>
    <definedName name="R_LINE_80">'[100]見積(サーバ別）'!$N$80</definedName>
    <definedName name="R_LINE_85">'[100]見積(サーバ別）'!$N$85</definedName>
    <definedName name="R_LINE_86">'[100]見積(サーバ別）'!$N$86</definedName>
    <definedName name="R_LINE_87">'[100]見積(サーバ別）'!$N$87</definedName>
    <definedName name="R_LINE_88">'[100]見積(サーバ別）'!$N$88</definedName>
    <definedName name="R_LINE_89">'[100]見積(サーバ別）'!$N$89</definedName>
    <definedName name="R_LINE_90">'[100]見積(サーバ別）'!$N$90</definedName>
    <definedName name="R_LINE_91">'[100]見積(サーバ別）'!$N$91</definedName>
    <definedName name="R_LINE_92">'[100]見積(サーバ別）'!$N$92</definedName>
    <definedName name="R_LINE_93">'[100]見積(サーバ別）'!$N$93</definedName>
    <definedName name="R_LINE_94">'[100]見積(サーバ別）'!$N$94</definedName>
    <definedName name="R_LINE_95">'[100]見積(サーバ別）'!$N$95</definedName>
    <definedName name="R_LINE_96">'[100]見積(サーバ別）'!$N$96</definedName>
    <definedName name="R_LINE_97">'[100]見積(サーバ別）'!$N$97</definedName>
    <definedName name="R_LINE_98">'[100]見積(サーバ別）'!$N$98</definedName>
    <definedName name="R_LINE_99">'[100]見積(サーバ別）'!$N$99</definedName>
    <definedName name="R_LOG">#REF!</definedName>
    <definedName name="RA">[29]Pricing!#REF!</definedName>
    <definedName name="RArea">[27]Link!#REF!</definedName>
    <definedName name="RAreaHarajukuDai2">#REF!</definedName>
    <definedName name="RAreaHarajukuJimusho">#REF!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[28]Tenants!#REF!</definedName>
    <definedName name="RawData">#REF!</definedName>
    <definedName name="RawHeader">#REF!</definedName>
    <definedName name="REAL_ESTATE_CARRIED_INTEREST">'[30]Strategy 1'!#REF!</definedName>
    <definedName name="REAL_ESTATE_HURDLE_RATE">'[30]Strategy 1'!#REF!</definedName>
    <definedName name="REAL_ESTATE_MGMT_FEE">'[30]Strategy 1'!#REF!</definedName>
    <definedName name="REAL_ESTATE_PLACEMENT_EXPENSE">'[30]Strategy 1'!#REF!</definedName>
    <definedName name="REAL_ESTATE_TARGET_IRR">'[30]Strategy 1'!#REF!</definedName>
    <definedName name="Recommendation">#REF!</definedName>
    <definedName name="Record1" localSheetId="5">[23]!Record1</definedName>
    <definedName name="Record1" localSheetId="3">[23]!Record1</definedName>
    <definedName name="Record1">[23]!Record1</definedName>
    <definedName name="Record3" localSheetId="5">[101]!Record3</definedName>
    <definedName name="Record3" localSheetId="3">[101]!Record3</definedName>
    <definedName name="Record3">[101]!Record3</definedName>
    <definedName name="_xlnm.Recorder">#REF!</definedName>
    <definedName name="Redar__Brian">OFFSET([102]Data!$G$2,0,0,COUNTA([102]Data!$G$1:$G$65536),1)</definedName>
    <definedName name="redux">1</definedName>
    <definedName name="regular">#REF!</definedName>
    <definedName name="RELEASE_PREMIUM">[27]Link!#REF!</definedName>
    <definedName name="RELEASE_PREMIUM_2">[29]Pricing!#REF!</definedName>
    <definedName name="RELEASE_PREMIUM_3">[29]Pricing!#REF!</definedName>
    <definedName name="RELEASE_PREMIUM_BLENDED">[29]Pricing!#REF!</definedName>
    <definedName name="Renew">[29]Pricing!#REF!</definedName>
    <definedName name="RenewHarajukuDai2">#REF!</definedName>
    <definedName name="RenewHarajukuJimusho">'[103]2 Harajuku Jimusho'!#REF!</definedName>
    <definedName name="RenewIkebukuro">#REF!</definedName>
    <definedName name="RenewInokashira">#REF!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S">#REF!</definedName>
    <definedName name="Res_Cap_P">[29]Pricing!#REF!</definedName>
    <definedName name="RES_NB_EXIT">[29]Pricing!#REF!</definedName>
    <definedName name="RESULT">#REF!</definedName>
    <definedName name="resultM">#REF!</definedName>
    <definedName name="RET">#N/A</definedName>
    <definedName name="RetailVoidDefaultIncrease">[28]Assumptions!#REF!</definedName>
    <definedName name="RetailVoidRecessionIncrease">[28]Assumptions!#REF!</definedName>
    <definedName name="RETB">#N/A</definedName>
    <definedName name="retro">#REF!</definedName>
    <definedName name="Reuters_REDD">#REF!</definedName>
    <definedName name="Reuters_RIC">#REF!</definedName>
    <definedName name="Revenue">#REF!</definedName>
    <definedName name="Revenue1">#REF!</definedName>
    <definedName name="Revenue2">#REF!</definedName>
    <definedName name="Revenue3">#REF!</definedName>
    <definedName name="RevenueCheck">[29]Pricing!#REF!</definedName>
    <definedName name="rf">#REF!</definedName>
    <definedName name="rightM">#REF!</definedName>
    <definedName name="rm">#REF!</definedName>
    <definedName name="ＲＯＡ">#REF!</definedName>
    <definedName name="ROADproforma">[0]!ROADproforma</definedName>
    <definedName name="ROA営純">#REF!</definedName>
    <definedName name="Rollforwards">#REF!</definedName>
    <definedName name="Room_Data">'[50]Rent Roll'!#REF!</definedName>
    <definedName name="Room_Type">'[50]Rent Roll'!#REF!</definedName>
    <definedName name="row_del_flg">#REF!</definedName>
    <definedName name="row_del_use">#REF!</definedName>
    <definedName name="row_grp_flg">#REF!</definedName>
    <definedName name="row_grp_use">#REF!</definedName>
    <definedName name="row_hid_flg">#REF!</definedName>
    <definedName name="row_hid_use">#REF!</definedName>
    <definedName name="RRate12">[104]人件費!#REF!</definedName>
    <definedName name="RRate18">[104]人件費!#REF!</definedName>
    <definedName name="RRate24">[104]人件費!#REF!</definedName>
    <definedName name="RRate30">[104]人件費!#REF!</definedName>
    <definedName name="RRate36">[104]人件費!#REF!</definedName>
    <definedName name="RRate6">[104]人件費!#REF!</definedName>
    <definedName name="RSF">[29]Pricing!#REF!</definedName>
    <definedName name="RunATM">#REF!</definedName>
    <definedName name="RunCCost">#REF!</definedName>
    <definedName name="RunCForward">#REF!</definedName>
    <definedName name="RunChangeSheetNm">#REF!</definedName>
    <definedName name="RunCPi2007">[105]実行!#REF!</definedName>
    <definedName name="RunCPi2008">#REF!</definedName>
    <definedName name="RunCPid">#REF!</definedName>
    <definedName name="RunCPid2007">[105]実行!$E$24:$F$24</definedName>
    <definedName name="RunCPid2008">[105]実行!$E$25:$F$25</definedName>
    <definedName name="RunCSheet2008">[105]実行!#REF!</definedName>
    <definedName name="RunDreOther">[106]実行!#REF!</definedName>
    <definedName name="RunFirstMonth">#REF!</definedName>
    <definedName name="RunFr">#REF!</definedName>
    <definedName name="RunFTable">#REF!</definedName>
    <definedName name="RunFTable2007">[105]実行!$E$22:$F$22</definedName>
    <definedName name="RunFTable2008">[105]実行!$E$23:$F$23</definedName>
    <definedName name="RunGCost">#REF!</definedName>
    <definedName name="RunGCost2007">[105]実行!$E$26:$F$26</definedName>
    <definedName name="RunGCost2008">[107]実行!#REF!</definedName>
    <definedName name="RunGetSheet">#REF!</definedName>
    <definedName name="RunHosyu">[108]実行!#REF!</definedName>
    <definedName name="RunIrregPro">#REF!</definedName>
    <definedName name="RunJiOther">[108]実行!#REF!</definedName>
    <definedName name="RunOther">[108]実行!#REF!</definedName>
    <definedName name="RunPrivate">#REF!</definedName>
    <definedName name="RunPro">#REF!</definedName>
    <definedName name="RunSecondMonth1">#REF!</definedName>
    <definedName name="RunSecondMonth2">#REF!</definedName>
    <definedName name="RunSysGyo">#REF!</definedName>
    <definedName name="RunTotal">#REF!</definedName>
    <definedName name="RunUnit">#REF!</definedName>
    <definedName name="ｓ">{"Client Name or Project Name"}</definedName>
    <definedName name="S_Equity">[62]Page2!$F$39</definedName>
    <definedName name="sa">#REF!</definedName>
    <definedName name="sad">[0]!sad</definedName>
    <definedName name="salary">[109]DATA!$F$1:$F$489</definedName>
    <definedName name="SALE_EXPENSE">[29]Pricing!#REF!</definedName>
    <definedName name="SALEOPTION">#REF!</definedName>
    <definedName name="Sales_Department">#REF!</definedName>
    <definedName name="sanline最終ｶﾞｲﾄﾞ">#REF!</definedName>
    <definedName name="SAPV">[29]Pricing!#REF!</definedName>
    <definedName name="SaveCsv" localSheetId="5">[110]!SaveCsv</definedName>
    <definedName name="SaveCsv" localSheetId="3">[110]!SaveCsv</definedName>
    <definedName name="SaveCsv">[110]!SaveCsv</definedName>
    <definedName name="SCENARIO">#REF!</definedName>
    <definedName name="SC構成" hidden="1">{"'Sheet2'!$E$46"}</definedName>
    <definedName name="sdg">[75]BusPlan!#REF!</definedName>
    <definedName name="Sec_EPSGrowth">#REF!</definedName>
    <definedName name="SECOND_LOAN">[27]Link!#REF!</definedName>
    <definedName name="SecondLeaseEndQu">#REF!</definedName>
    <definedName name="secondM">#REF!</definedName>
    <definedName name="SecondTenantDefaultQu">#REF!</definedName>
    <definedName name="SecondVoidOutput">#REF!</definedName>
    <definedName name="seek_henkan">[111]経費ｼｽﾃﾑｺｰﾄﾞ!#REF!</definedName>
    <definedName name="seinou" hidden="1">{"'Sheet2'!$C$3:$AL$35"}</definedName>
    <definedName name="seinou442" hidden="1">{"'Sheet2'!$C$3:$AL$35"}</definedName>
    <definedName name="seinou445" hidden="1">{"'Sheet2'!$C$3:$AL$35"}</definedName>
    <definedName name="seinou4451" hidden="1">{"'Sheet2'!$C$3:$AL$35"}</definedName>
    <definedName name="seinou4452" hidden="1">{"'Sheet2'!$C$3:$AL$35"}</definedName>
    <definedName name="seinou446" hidden="1">{"'Sheet2'!$C$3:$AL$35"}</definedName>
    <definedName name="seinou4461" hidden="1">{"'Sheet2'!$C$3:$AL$35"}</definedName>
    <definedName name="seinou4462" hidden="1">{"'Sheet2'!$C$3:$AL$35"}</definedName>
    <definedName name="seinou4463" hidden="1">{"'Sheet2'!$C$3:$AL$35"}</definedName>
    <definedName name="Select_Use_Language">#REF!</definedName>
    <definedName name="sendcheck">#REF!</definedName>
    <definedName name="senior">[79]certificate!#REF!</definedName>
    <definedName name="Sens">[85]Pricing!#REF!</definedName>
    <definedName name="ServicingFee">#REF!</definedName>
    <definedName name="SET0">#N/A</definedName>
    <definedName name="SETB0">#N/A</definedName>
    <definedName name="SETB1">#N/A</definedName>
    <definedName name="SETB2">#N/A</definedName>
    <definedName name="SettleAccountDataCount">3</definedName>
    <definedName name="severance">#REF!</definedName>
    <definedName name="SheetName">#REF!</definedName>
    <definedName name="sheetprint" localSheetId="5">[112]!sheetprint</definedName>
    <definedName name="sheetprint" localSheetId="3">[112]!sheetprint</definedName>
    <definedName name="sheetprint">[112]!sheetprint</definedName>
    <definedName name="sheetprint2" localSheetId="5">[113]!sheetprint</definedName>
    <definedName name="sheetprint2" localSheetId="3">[113]!sheetprint</definedName>
    <definedName name="sheetprint2">[113]!sheetprint</definedName>
    <definedName name="SHRISS">#REF!</definedName>
    <definedName name="shuten">#REF!</definedName>
    <definedName name="SID">[114]data!$C$3:$C$44</definedName>
    <definedName name="size">#REF!</definedName>
    <definedName name="ＳＭＭＣ２">[15]総括表横!#REF!</definedName>
    <definedName name="sName">[0]!sName</definedName>
    <definedName name="sName1">[0]!sName1</definedName>
    <definedName name="Sort">#REF!</definedName>
    <definedName name="Spec">#REF!</definedName>
    <definedName name="SpotR">[115]ＤＦ!$C$60:$C$569</definedName>
    <definedName name="SPREAD">[29]Pricing!#REF!</definedName>
    <definedName name="ＳＰ貸出２">[15]総括表横!#REF!</definedName>
    <definedName name="ss">#REF!</definedName>
    <definedName name="ss0s">[10]前年期末pl・ss!$H$1:$K$65536</definedName>
    <definedName name="sss" hidden="1">{"'Sheet2'!$C$3:$AL$35"}</definedName>
    <definedName name="ｓｓｓｓ" hidden="1">{"'Sheet1'!$L$17"}</definedName>
    <definedName name="sstax">#REF!</definedName>
    <definedName name="ST">#REF!</definedName>
    <definedName name="START_MONTH">#REF!</definedName>
    <definedName name="START_YEAR">#REF!</definedName>
    <definedName name="stats">#REF!</definedName>
    <definedName name="status">[109]DATA!$E$1:$E$489</definedName>
    <definedName name="status_flg">[116]設定!$AT$5:$AT$6</definedName>
    <definedName name="STEP">#REF!</definedName>
    <definedName name="STNMTBL">#REF!</definedName>
    <definedName name="StoryCell">#REF!</definedName>
    <definedName name="StoryCells">#REF!</definedName>
    <definedName name="Strategy">[29]Pricing!#REF!</definedName>
    <definedName name="structure">[27]Link!#REF!</definedName>
    <definedName name="sts">#REF!</definedName>
    <definedName name="sts_current">#REF!</definedName>
    <definedName name="sts_send">#REF!</definedName>
    <definedName name="sts_updatetime">#REF!</definedName>
    <definedName name="sts_updatetime_target">#REF!</definedName>
    <definedName name="sts_updateuser">#REF!</definedName>
    <definedName name="sts_updateuser_targe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[117]Instructions!$B$18</definedName>
    <definedName name="Summary_cashflow">#REF!</definedName>
    <definedName name="Summary99Rev">#REF!</definedName>
    <definedName name="SUO">#REF!</definedName>
    <definedName name="Swap">'[118]HQ2 declining notional'!#REF!</definedName>
    <definedName name="Ｓ定期２">[15]総括表横!#REF!</definedName>
    <definedName name="Ｓ級層">#REF!</definedName>
    <definedName name="t">#REF!</definedName>
    <definedName name="T_Payroll_List_BA">#REF!</definedName>
    <definedName name="Ｔ_信託代理店報酬ガイド理論値_合算後">#REF!</definedName>
    <definedName name="T_支給控除データ">#REF!</definedName>
    <definedName name="T_照会出力用">#REF!</definedName>
    <definedName name="T_賞与_支給控除データ">#REF!</definedName>
    <definedName name="T103_換算後">#REF!</definedName>
    <definedName name="T103_換算後_前期">#REF!</definedName>
    <definedName name="T103_換算後_当期初">#REF!</definedName>
    <definedName name="TABLE">#REF!</definedName>
    <definedName name="table3">[79]certificate!#REF!</definedName>
    <definedName name="table4">[79]certificate!#REF!</definedName>
    <definedName name="takada">#REF!</definedName>
    <definedName name="TAR">#REF!</definedName>
    <definedName name="target">#REF!</definedName>
    <definedName name="TARGETPRI">#REF!</definedName>
    <definedName name="TARGETSHARES">#REF!</definedName>
    <definedName name="TARSHARES">#REF!</definedName>
    <definedName name="tasha001" hidden="1">{"'Sheet2'!$C$3:$AL$35"}</definedName>
    <definedName name="tasha002" hidden="1">{"'Sheet2'!$C$3:$AL$35"}</definedName>
    <definedName name="tasha003" hidden="1">{"'Sheet2'!$C$3:$AL$35"}</definedName>
    <definedName name="tasha004" hidden="1">{"'Sheet2'!$C$3:$AL$35"}</definedName>
    <definedName name="tasha005" hidden="1">{"'Sheet2'!$C$3:$AL$35"}</definedName>
    <definedName name="tasha006" hidden="1">{"'Sheet2'!$C$3:$AL$35"}</definedName>
    <definedName name="tax_rate">38%</definedName>
    <definedName name="Taxes">[29]Pricing!#REF!</definedName>
    <definedName name="TAXRATE">#REF!</definedName>
    <definedName name="TechExpenses">[40]TechExp!$A$6:$CD$45</definedName>
    <definedName name="TempDir">#REF!</definedName>
    <definedName name="TempName">#REF!</definedName>
    <definedName name="TenantName">[28]Tenants!$I$14:$I$78</definedName>
    <definedName name="Ter_EPSGrowth">#REF!</definedName>
    <definedName name="TERMINAL_CAP_SENSITIVITY">[27]Link!#REF!</definedName>
    <definedName name="TERMS">#REF!</definedName>
    <definedName name="test">[92]出店!#REF!</definedName>
    <definedName name="TEST0">#REF!</definedName>
    <definedName name="TEST1">#REF!</definedName>
    <definedName name="TEST2">'[119]200807確定'!#REF!</definedName>
    <definedName name="TESTHKEY">#REF!</definedName>
    <definedName name="TESTKEYS">#REF!</definedName>
    <definedName name="TESTVKEY">#REF!</definedName>
    <definedName name="THIRD_LOAN">[27]Link!#REF!</definedName>
    <definedName name="ThirdLeaseEndQu">#REF!</definedName>
    <definedName name="ThirdTenantDefaultQu">#REF!</definedName>
    <definedName name="ThirdVoidOutput">#REF!</definedName>
    <definedName name="This_Year">"1998E"</definedName>
    <definedName name="time_period">#REF!</definedName>
    <definedName name="TIMING">[27]Link!#REF!</definedName>
    <definedName name="TK_TAX_RATE">[29]Pricing!#REF!</definedName>
    <definedName name="top" hidden="1">{"Page1",#N/A,FALSE,"CompCo";"Page2",#N/A,FALSE,"CompCo"}</definedName>
    <definedName name="TOTAL_DEBT">[27]Link!#REF!</definedName>
    <definedName name="TOTAL_EQUITY">[27]Link!#REF!</definedName>
    <definedName name="TOTAL_PRIVATE_EQUITY_FUNDS">'[30]Strategy 1'!#REF!</definedName>
    <definedName name="TotalOtherExp">[40]TotExp!$A$1:$CD$27</definedName>
    <definedName name="TradeSpecsDataCount">3</definedName>
    <definedName name="transfer">[120]BusPlan99!#REF!</definedName>
    <definedName name="transfer2">[120]BusPlan99!$A$507:$BL$540</definedName>
    <definedName name="transfer3">[120]BusPlan99!$A$431:$BP$466</definedName>
    <definedName name="transfer4">[120]BusPlan99!$A$468:$BM$491</definedName>
    <definedName name="TRANSFROM">#REF!</definedName>
    <definedName name="transit">#REF!</definedName>
    <definedName name="TRANSTO">#REF!</definedName>
    <definedName name="Treas10">#REF!</definedName>
    <definedName name="TsuboConstant">'[121]2'!#REF!</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ype">'[122]Master List and Strats'!$E$8:$E$81</definedName>
    <definedName name="u" localSheetId="5">[13]!'[分割M].キャンセルM'</definedName>
    <definedName name="u" localSheetId="3">[13]!'[分割M].キャンセルM'</definedName>
    <definedName name="u">[13]!'[分割M].キャンセルM'</definedName>
    <definedName name="Unit">[51]Basic_Information!$E$12</definedName>
    <definedName name="UNL_IRR">[27]Link!#REF!</definedName>
    <definedName name="UPS">#REF!</definedName>
    <definedName name="USD">[47]ﾛﾝﾄﾞﾝ!$X$2</definedName>
    <definedName name="UST_5YR">[29]Pricing!#REF!</definedName>
    <definedName name="Utility">#REF!</definedName>
    <definedName name="UtilityDetail">#REF!</definedName>
    <definedName name="uuu" hidden="1">{"'Sheet2'!$C$3:$AL$35"}</definedName>
    <definedName name="ｖ">#REF!</definedName>
    <definedName name="ｖ７ｔｃ" hidden="1">{"'Sheet2'!$C$3:$AL$35"}</definedName>
    <definedName name="Vacate">[29]Pricing!#REF!</definedName>
    <definedName name="Val">[29]Pricing!#REF!</definedName>
    <definedName name="VALUATIONS">#REF!</definedName>
    <definedName name="Value">[29]Pricing!#REF!</definedName>
    <definedName name="ValueM">'[122]Master List and Strats'!$AE$8:$AE$81</definedName>
    <definedName name="VAT">#REF!</definedName>
    <definedName name="vision">#REF!</definedName>
    <definedName name="VL">#REF!</definedName>
    <definedName name="ｖｔｄｆ" hidden="1">{"'Sheet2'!$C$3:$AL$35"}</definedName>
    <definedName name="ｖｖ" hidden="1">{"'Sheet2'!$C$3:$AL$35"}</definedName>
    <definedName name="ｖじょいｆｊｄｊｖｆｄ" hidden="1">{"'Sheet2'!$C$3:$AL$35"}</definedName>
    <definedName name="w">[123]Pricing!#REF!</definedName>
    <definedName name="WAREHOUSING">[27]Link!#REF!</definedName>
    <definedName name="wiop">[0]!wiop</definedName>
    <definedName name="WORK" hidden="1">{"'O-9000 LTU'!$A$1:$O$385"}</definedName>
    <definedName name="Work1" hidden="1">{"'O-9000 LTU'!$A$1:$O$385"}</definedName>
    <definedName name="WORK2" hidden="1">{"'O-9000 LTU'!$A$1:$O$385"}</definedName>
    <definedName name="Work3" hidden="1">{"'O-9000 LTU'!$A$1:$O$385"}</definedName>
    <definedName name="wqwqwwq">[0]!wqwqwwq</definedName>
    <definedName name="Written">[48]初期設定!$D$3</definedName>
    <definedName name="wrn.adj95." hidden="1">{"adj95mult",#N/A,FALSE,"COMPCO";"adj95est",#N/A,FALSE,"COMPCO"}</definedName>
    <definedName name="wrn.Aging._.and._.Trend._.Analysis." hidden="1">{#N/A,#N/A,FALSE,"Aging Summary";#N/A,#N/A,FALSE,"Ratio Analysis";#N/A,#N/A,FALSE,"Test 120 Day Accts";#N/A,#N/A,FALSE,"Tickmarks"}</definedName>
    <definedName name="wrn.All." hidden="1">{"Matrix",#N/A,FALSE,"ACQMTRX";"Fees",#N/A,FALSE,"ACQMTRX"}</definedName>
    <definedName name="wrn.COMPCO." hidden="1">{"Page1",#N/A,FALSE,"CompCo";"Page2",#N/A,FALSE,"CompCo"}</definedName>
    <definedName name="wrn.DCF." hidden="1">{"DCF1",#N/A,FALSE,"SIERRA DCF";"MATRIX1",#N/A,FALSE,"SIERRA DCF"}</definedName>
    <definedName name="wrn.Economic._.Value._.Added._.Analysis." hidden="1">{"EVA",#N/A,FALSE,"EVA";"WACC",#N/A,FALSE,"WACC"}</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OUTPUT." hidden="1">{"DCF","UPSIDE CASE",FALSE,"Sheet1";"DCF","BASE CASE",FALSE,"Sheet1";"DCF","DOWNSIDE CASE",FALSE,"Sheet1"}</definedName>
    <definedName name="wrn.sales." hidden="1">{"sales",#N/A,FALSE,"Sales";"sales existing",#N/A,FALSE,"Sales";"sales rd1",#N/A,FALSE,"Sales";"sales rd2",#N/A,FALSE,"Sales"}</definedName>
    <definedName name="wrn.summary." hidden="1">{#N/A,#N/A,FALSE,"report"}</definedName>
    <definedName name="ｗｗｗ" hidden="1">{"'Sheet2'!$C$3:$AL$35"}</definedName>
    <definedName name="ｘ">#REF!</definedName>
    <definedName name="XLS_NAME">[29]Pricing!#REF!</definedName>
    <definedName name="Xmas">#REF!</definedName>
    <definedName name="y" localSheetId="5">[12]!'[発信M].発信M'</definedName>
    <definedName name="y" localSheetId="3">[12]!'[発信M].発信M'</definedName>
    <definedName name="y">[12]!'[発信M].発信M'</definedName>
    <definedName name="Y_LINE_37">[124]CTS!#REF!</definedName>
    <definedName name="yang">[125]データ!$N$9:$N$21</definedName>
    <definedName name="yangsunmo">[125]データ!$N$9:$N$21</definedName>
    <definedName name="YEAR_SALE">[27]Link!#REF!</definedName>
    <definedName name="yen">#REF!</definedName>
    <definedName name="ｙGVYXG" hidden="1">{"'Sheet2'!$C$3:$AL$35"}</definedName>
    <definedName name="yioyio" hidden="1">{"Page1",#N/A,FALSE,"CompCo";"Page2",#N/A,FALSE,"CompCo"}</definedName>
    <definedName name="yyyyy" hidden="1">{"'Sheet2'!$C$3:$AL$35"}</definedName>
    <definedName name="z" hidden="1">{"'Sheet2'!$C$3:$AL$35"}</definedName>
    <definedName name="Z_2DE5EA60_7A3A_11D2_AE76_0080C7A84E90_.wvu.Cols" localSheetId="4" hidden="1">#REF!</definedName>
    <definedName name="Z_2DE5EA60_7A3A_11D2_AE76_0080C7A84E90_.wvu.Cols" localSheetId="6" hidden="1">#REF!</definedName>
    <definedName name="Z_2DE5EA60_7A3A_11D2_AE76_0080C7A84E90_.wvu.Cols" localSheetId="2" hidden="1">#REF!</definedName>
    <definedName name="Z_2DE5EA60_7A3A_11D2_AE76_0080C7A84E90_.wvu.Cols" localSheetId="1" hidden="1">#REF!</definedName>
    <definedName name="Z_2DE5EA60_7A3A_11D2_AE76_0080C7A84E90_.wvu.Cols" localSheetId="5" hidden="1">#REF!</definedName>
    <definedName name="Z_2DE5EA60_7A3A_11D2_AE76_0080C7A84E90_.wvu.Cols" localSheetId="3" hidden="1">#REF!</definedName>
    <definedName name="Z_2DE5EA60_7A3A_11D2_AE76_0080C7A84E90_.wvu.Cols" hidden="1">#REF!</definedName>
    <definedName name="Z_2DE5EA60_7A3A_11D2_AE76_0080C7A84E90_.wvu.PrintArea" localSheetId="4" hidden="1">#REF!</definedName>
    <definedName name="Z_2DE5EA60_7A3A_11D2_AE76_0080C7A84E90_.wvu.PrintArea" localSheetId="6" hidden="1">#REF!</definedName>
    <definedName name="Z_2DE5EA60_7A3A_11D2_AE76_0080C7A84E90_.wvu.PrintArea" localSheetId="2" hidden="1">#REF!</definedName>
    <definedName name="Z_2DE5EA60_7A3A_11D2_AE76_0080C7A84E90_.wvu.PrintArea" localSheetId="1" hidden="1">#REF!</definedName>
    <definedName name="Z_2DE5EA60_7A3A_11D2_AE76_0080C7A84E90_.wvu.PrintArea" localSheetId="5" hidden="1">#REF!</definedName>
    <definedName name="Z_2DE5EA60_7A3A_11D2_AE76_0080C7A84E90_.wvu.PrintArea" localSheetId="3" hidden="1">#REF!</definedName>
    <definedName name="Z_2DE5EA60_7A3A_11D2_AE76_0080C7A84E90_.wvu.PrintArea" hidden="1">#REF!</definedName>
    <definedName name="Z_2DE5EA60_7A3A_11D2_AE76_0080C7A84E90_.wvu.Rows" localSheetId="4" hidden="1">#REF!</definedName>
    <definedName name="Z_2DE5EA60_7A3A_11D2_AE76_0080C7A84E90_.wvu.Rows" localSheetId="6" hidden="1">#REF!</definedName>
    <definedName name="Z_2DE5EA60_7A3A_11D2_AE76_0080C7A84E90_.wvu.Rows" localSheetId="2" hidden="1">#REF!</definedName>
    <definedName name="Z_2DE5EA60_7A3A_11D2_AE76_0080C7A84E90_.wvu.Rows" localSheetId="1" hidden="1">#REF!</definedName>
    <definedName name="Z_2DE5EA60_7A3A_11D2_AE76_0080C7A84E90_.wvu.Rows" localSheetId="5" hidden="1">#REF!</definedName>
    <definedName name="Z_2DE5EA60_7A3A_11D2_AE76_0080C7A84E90_.wvu.Rows" localSheetId="3" hidden="1">#REF!</definedName>
    <definedName name="Z_2DE5EA60_7A3A_11D2_AE76_0080C7A84E90_.wvu.Rows" hidden="1">#REF!</definedName>
    <definedName name="Z_AA32CA20_9189_11D5_8C03_0040D013D52F_.wvu.Cols" hidden="1">#REF!</definedName>
    <definedName name="ＺＺ">#REF!</definedName>
    <definedName name="あ" hidden="1">{"'Sheet2'!$C$3:$AL$35"}</definedName>
    <definedName name="あｂｃ">{"Client Name or Project Name"}</definedName>
    <definedName name="あｑ">[0]!あｑ</definedName>
    <definedName name="ああ">#REF!</definedName>
    <definedName name="あああ" hidden="1">{"'Sheet2'!$C$3:$AL$35"}</definedName>
    <definedName name="ああああ" hidden="1">{"'Sheet2'!$C$3:$AL$35"}</definedName>
    <definedName name="あああああ">'[126]data (旧さくら)'!$D$216:$I$232</definedName>
    <definedName name="ああああああああ" hidden="1">{"'Sheet2'!$C$3:$AL$35"}</definedName>
    <definedName name="アクチュアル">{"Client Name or Project Name"}</definedName>
    <definedName name="アプリケーション名">[127]Master!$A$2:$A$8</definedName>
    <definedName name="い">#REF!</definedName>
    <definedName name="イｔｇｃ" hidden="1">{"'Sheet2'!$E$46"}</definedName>
    <definedName name="いいい" hidden="1">{"'Sheet1'!$L$17"}</definedName>
    <definedName name="いうｖｇｃｘｙG" hidden="1">{"'Sheet2'!$C$3:$AL$35"}</definedName>
    <definedName name="インターバンク２">[15]総括表横!#REF!</definedName>
    <definedName name="ヴ０ｆ９８づ" hidden="1">{"'Sheet2'!$C$3:$AL$35"}</definedName>
    <definedName name="ヴぉｙｈｃぉいｚｈｖ" hidden="1">{"'Sheet2'!$C$3:$AL$35"}</definedName>
    <definedName name="ヴひ８あｖ" hidden="1">{"'Sheet2'!$C$3:$AL$35"}</definedName>
    <definedName name="え１">#REF!</definedName>
    <definedName name="えｗｗづｓH" hidden="1">{"'Sheet2'!$C$3:$AL$35"}</definedName>
    <definedName name="エリア">[128]勤務場所!$A$2:$A$56</definedName>
    <definedName name="お">#REF!</definedName>
    <definedName name="お８ｙｈｆ" hidden="1">{"'Sheet2'!$C$3:$AL$35"}</definedName>
    <definedName name="おｈｖしｈｃ" hidden="1">{"'Sheet2'!$C$3:$AL$35"}</definedName>
    <definedName name="おｖYCX" hidden="1">{"'Sheet2'!$C$3:$AL$35"}</definedName>
    <definedName name="おｖｙｈこ８ｘｈ" hidden="1">{"'Sheet2'!$C$3:$AL$35"}</definedName>
    <definedName name="おいｖｈｊでうあ" hidden="1">{"'Sheet2'!$C$3:$AL$35"}</definedName>
    <definedName name="おいｖｈｙｃぉI" hidden="1">{"'Sheet2'!$C$3:$AL$35"}</definedName>
    <definedName name="おいうｈｖくH" hidden="1">{"'Sheet2'!$C$3:$AL$35"}</definedName>
    <definedName name="おいヴこぃ" hidden="1">{"'Sheet2'!$C$3:$AL$35"}</definedName>
    <definedName name="おヴぃじおｄｊｖ" hidden="1">{"'Sheet2'!$C$3:$AL$35"}</definedName>
    <definedName name="ｵｰﾄｽｸﾛｰﾙ量ﾘｽﾄ">#REF!</definedName>
    <definedName name="お客様会社名">[129]データ!$B$9:$B$19</definedName>
    <definedName name="がぢお" hidden="1">{"'Sheet2'!$C$3:$AL$35"}</definedName>
    <definedName name="クエリ1">#REF!</definedName>
    <definedName name="クエリ2">#REF!</definedName>
    <definedName name="クエリ6">#REF!</definedName>
    <definedName name="クエリM1_V">#REF!</definedName>
    <definedName name="クエリM2_V">#REF!</definedName>
    <definedName name="クエリR1_V">#REF!</definedName>
    <definedName name="クエリー1">#REF!</definedName>
    <definedName name="クライアント一覧">#REF!</definedName>
    <definedName name="コールセンタ">#REF!</definedName>
    <definedName name="コミカス">#REF!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hidden="1">{"'Sheet2'!$E$46"}</definedName>
    <definedName name="サーバー">#REF!</definedName>
    <definedName name="サービス">#REF!</definedName>
    <definedName name="ささ">[0]!ささ</definedName>
    <definedName name="システム２・１">#REF!</definedName>
    <definedName name="システム名">[130]データ!$N$9:$N$21</definedName>
    <definedName name="システム設計比率">#REF!</definedName>
    <definedName name="シス運">#REF!</definedName>
    <definedName name="シス運人件費">[61]入力!$D$12:$O$12</definedName>
    <definedName name="ジャストマッチ決済実績">#REF!</definedName>
    <definedName name="じょ">#REF!</definedName>
    <definedName name="シングルコールド" hidden="1">{"'Sheet1'!$A$1:$H$100"}</definedName>
    <definedName name="スコープ2">[131]List!#REF!</definedName>
    <definedName name="スタッキングプラン名古屋">{"Client Name or Project Name"}</definedName>
    <definedName name="ストック">#N/A</definedName>
    <definedName name="ｿｰﾄ">#REF!</definedName>
    <definedName name="ゾーン">[132]テーブル!$A$3:$B$8</definedName>
    <definedName name="その他人件費">[61]入力!$D$13:$O$13</definedName>
    <definedName name="その他費用">[61]入力!$D$11:$O$11</definedName>
    <definedName name="ソフト計">#REF!,#REF!,#REF!</definedName>
    <definedName name="だｈｆｄ８９や８９" hidden="1">{"'Sheet2'!$C$3:$AL$35"}</definedName>
    <definedName name="タイプ">[131]List!#REF!</definedName>
    <definedName name="て111">[133]SAP!$U$18</definedName>
    <definedName name="て49">[133]SAP!$X$19</definedName>
    <definedName name="てｓｔ" hidden="1">{"'表紙'!$A$1:$M$17"}</definedName>
    <definedName name="ﾃﾞｨｽｸﾛ用貸金明細全件_クエリー">[134]再生法開示債権1303!#REF!</definedName>
    <definedName name="データ">#REF!</definedName>
    <definedName name="データ1">[135]data!$A$3:$IV$52</definedName>
    <definedName name="データ4">[136]data!$A$182:$IV$197</definedName>
    <definedName name="データ6">[136]data!$A$216:$IV$217</definedName>
    <definedName name="データ範囲">[137]データ範囲!$A$2:$BJ$30000</definedName>
    <definedName name="テスト">[92]出店!#REF!</definedName>
    <definedName name="デリバティブ内蔵型ローン">#REF!</definedName>
    <definedName name="と">#REF!</definedName>
    <definedName name="なに" hidden="1">{"'Sheet1'!$L$17"}</definedName>
    <definedName name="なんやねん" hidden="1">{"'Sheet2'!$C$3:$AL$35"}</definedName>
    <definedName name="ﾊｰﾄﾞｳｪｱ資産">#REF!</definedName>
    <definedName name="ハード進捗" hidden="1">{"'Sheet2'!$C$3:$AL$35"}</definedName>
    <definedName name="ぴ９ヴｈこ" hidden="1">{"'Sheet2'!$C$3:$AL$35"}</definedName>
    <definedName name="ふぁｇｄｆｇｄ" hidden="1">{"'Sheet2'!$C$3:$AL$35"}</definedName>
    <definedName name="ﾌｧｲﾙ名">"ﾌｧｲﾙ名"</definedName>
    <definedName name="ふぉいｄそいｈｊぢ" hidden="1">{"'Sheet2'!$C$3:$AL$35"}</definedName>
    <definedName name="フォーム集計_Show" localSheetId="5">[138]!フォーム集計_Show</definedName>
    <definedName name="フォーム集計_Show" localSheetId="3">[138]!フォーム集計_Show</definedName>
    <definedName name="フォーム集計_Show">[138]!フォーム集計_Show</definedName>
    <definedName name="ブック統合M">[0]!ブック統合M</definedName>
    <definedName name="フロー">#N/A</definedName>
    <definedName name="プログラム開発比率">#REF!</definedName>
    <definedName name="プロジェクト立上比率">#REF!</definedName>
    <definedName name="プロジェクト管理比率">#REF!</definedName>
    <definedName name="プロジェクト終結比率">#REF!</definedName>
    <definedName name="ページ分割M">[0]!ページ分割M</definedName>
    <definedName name="ほ">#REF!</definedName>
    <definedName name="マスター">#REF!</definedName>
    <definedName name="マネーブリッジ">'[139]1月【2012】'!$D$18:$AH$42</definedName>
    <definedName name="メール関連">#REF!</definedName>
    <definedName name="メソッドタイプ">[131]List!#REF!</definedName>
    <definedName name="ユーザー">[130]データ!$M$9:$M$21</definedName>
    <definedName name="ユーザーライセンス">#REF!</definedName>
    <definedName name="ようしき">[0]!ようしき</definedName>
    <definedName name="ライセンス">#REF!</definedName>
    <definedName name="ラック">#REF!</definedName>
    <definedName name="リース">[61]入力!$D$8:$O$8</definedName>
    <definedName name="リース料">#REF!</definedName>
    <definedName name="リスケ明細与信企画部提出用">#REF!</definedName>
    <definedName name="リスト">[140]アカウント一覧!$F$2:INDEX([140]アカウント一覧!$I$1:$I$65536,COUNTA([140]アカウント一覧!$F$1:$F$65536)+1)</definedName>
    <definedName name="リスト_新卒_楽天">#REF!</definedName>
    <definedName name="リスト_新卒_楽天のクロス集計_入社">#REF!</definedName>
    <definedName name="リスト_新卒_楽天のクロス集計_退職">#REF!</definedName>
    <definedName name="りそな">[0]!りそな</definedName>
    <definedName name="リピートボタン_Click" localSheetId="5">[141]!リピートボタン_Click</definedName>
    <definedName name="リピートボタン_Click" localSheetId="3">[141]!リピートボタン_Click</definedName>
    <definedName name="リピートボタン_Click">[141]!リピートボタン_Click</definedName>
    <definedName name="リピートボタン_Click2" localSheetId="5">[113]!リピートボタン_Click</definedName>
    <definedName name="リピートボタン_Click2" localSheetId="3">[113]!リピートボタン_Click</definedName>
    <definedName name="リピートボタン_Click2">[113]!リピートボタン_Click</definedName>
    <definedName name="リンク変更">#REF!</definedName>
    <definedName name="レントロール">#REF!</definedName>
    <definedName name="レントロール名古屋">#REF!</definedName>
    <definedName name="レントロール名古屋一覧">{"Client Name or Project Name"}</definedName>
    <definedName name="一覧B">[0]!一覧B</definedName>
    <definedName name="不動産担保中国四国" localSheetId="5">[142]!不動産担保中国四国</definedName>
    <definedName name="不動産担保中国四国" localSheetId="3">[142]!不動産担保中国四国</definedName>
    <definedName name="不動産担保中国四国">[142]!不動産担保中国四国</definedName>
    <definedName name="不動産担保住所印刷" localSheetId="5">[142]!不動産担保住所印刷</definedName>
    <definedName name="不動産担保住所印刷" localSheetId="3">[142]!不動産担保住所印刷</definedName>
    <definedName name="不動産担保住所印刷">[142]!不動産担保住所印刷</definedName>
    <definedName name="不動産担保北海道" localSheetId="5">[142]!不動産担保北海道</definedName>
    <definedName name="不動産担保北海道" localSheetId="3">[142]!不動産担保北海道</definedName>
    <definedName name="不動産担保北海道">[142]!不動産担保北海道</definedName>
    <definedName name="不動産担保北陸" localSheetId="5">[142]!不動産担保北陸</definedName>
    <definedName name="不動産担保北陸" localSheetId="3">[142]!不動産担保北陸</definedName>
    <definedName name="不動産担保北陸">[142]!不動産担保北陸</definedName>
    <definedName name="不動産担保南九州" localSheetId="5">[142]!不動産担保南九州</definedName>
    <definedName name="不動産担保南九州" localSheetId="3">[142]!不動産担保南九州</definedName>
    <definedName name="不動産担保南九州">[142]!不動産担保南九州</definedName>
    <definedName name="不動産担保印刷" localSheetId="5">[142]!不動産担保印刷</definedName>
    <definedName name="不動産担保印刷" localSheetId="3">[142]!不動産担保印刷</definedName>
    <definedName name="不動産担保印刷">[142]!不動産担保印刷</definedName>
    <definedName name="不動産担保東北" localSheetId="5">[142]!不動産担保東北</definedName>
    <definedName name="不動産担保東北" localSheetId="3">[142]!不動産担保東北</definedName>
    <definedName name="不動産担保東北">[142]!不動産担保東北</definedName>
    <definedName name="不動産担保東海" localSheetId="5">[142]!不動産担保東海</definedName>
    <definedName name="不動産担保東海" localSheetId="3">[142]!不動産担保東海</definedName>
    <definedName name="不動産担保東海">[142]!不動産担保東海</definedName>
    <definedName name="不動産担保融資管理課印刷" localSheetId="5">[142]!不動産担保融資管理課印刷</definedName>
    <definedName name="不動産担保融資管理課印刷" localSheetId="3">[142]!不動産担保融資管理課印刷</definedName>
    <definedName name="不動産担保融資管理課印刷">[142]!不動産担保融資管理課印刷</definedName>
    <definedName name="不動産担保融資課印刷" localSheetId="5">[142]!不動産担保融資課印刷</definedName>
    <definedName name="不動産担保融資課印刷" localSheetId="3">[142]!不動産担保融資課印刷</definedName>
    <definedName name="不動産担保融資課印刷">[142]!不動産担保融資課印刷</definedName>
    <definedName name="不動産担保西部" localSheetId="5">[142]!不動産担保西部</definedName>
    <definedName name="不動産担保西部" localSheetId="3">[142]!不動産担保西部</definedName>
    <definedName name="不動産担保西部">[142]!不動産担保西部</definedName>
    <definedName name="不動産担保関西" localSheetId="5">[142]!不動産担保関西</definedName>
    <definedName name="不動産担保関西" localSheetId="3">[142]!不動産担保関西</definedName>
    <definedName name="不動産担保関西">[142]!不動産担保関西</definedName>
    <definedName name="不明">#REF!</definedName>
    <definedName name="不要">#REF!</definedName>
    <definedName name="中分類">[114]data!$B$3:$B$52</definedName>
    <definedName name="中分類1">[143]data!$C$3:$C$53</definedName>
    <definedName name="中分類2">[143]data!$D$3:$D$53</definedName>
    <definedName name="中止理由">[144]増減分析ok!$A$1:$O$6</definedName>
    <definedName name="中部２">#REF!</definedName>
    <definedName name="中間メニューへ戻る" localSheetId="5">[145]!中間メニューへ戻る</definedName>
    <definedName name="中間メニューへ戻る" localSheetId="3">[145]!中間メニューへ戻る</definedName>
    <definedName name="中間メニューへ戻る">[145]!中間メニューへ戻る</definedName>
    <definedName name="主管部室">[146]別紙２!#REF!</definedName>
    <definedName name="予想ﾊﾞｸﾞ数">[147]ＳＴ進捗管理!$ER$51</definedName>
    <definedName name="予算_クエリ">#REF!</definedName>
    <definedName name="予算・実績２００４">{"Client Name or Project Name"}</definedName>
    <definedName name="予算クエリ">#REF!</definedName>
    <definedName name="予算実績２００４名古屋">{"Client Name or Project Name"}</definedName>
    <definedName name="予約ｺﾝﾄﾛｰﾙ端末ﾀｲﾌﾟ１ＦＣ">#REF!</definedName>
    <definedName name="予約ｺﾝﾄﾛｰﾙ端末ﾀｲﾌﾟ２ＦＣ">#REF!</definedName>
    <definedName name="予約ｺﾝﾄﾛｰﾙ端末ﾀｲﾌﾟ３ＦＣ">#REF!</definedName>
    <definedName name="予約確認画面" hidden="1">{"'Sheet2'!$C$3:$AL$35"}</definedName>
    <definedName name="人事">[148]人事G!$G$2:$L$127</definedName>
    <definedName name="人事総務">[148]人事総務部!$G$2:$L$127</definedName>
    <definedName name="人事総務計">[148]人事総務部計!$G$2:$L$127</definedName>
    <definedName name="人件費">[136]data!$A$182:$A$196</definedName>
    <definedName name="人月">#REF!</definedName>
    <definedName name="仮払い明細ﾃｰﾌﾞﾙ">#REF!</definedName>
    <definedName name="休報">#REF!</definedName>
    <definedName name="休状">#REF!</definedName>
    <definedName name="会計期間初め">#REF!</definedName>
    <definedName name="会計期間末">#REF!</definedName>
    <definedName name="住民税">[149]MeiboJan02!$B$1:$M$188</definedName>
    <definedName name="作業①">[0]!作業①</definedName>
    <definedName name="作業セル１">[150]１月見込比比較表!$C$6,[150]１月見込比比較表!$E$6,[150]１月見込比比較表!$C$9:$C$12,[150]１月見込比比較表!$E$9:$E$12,[150]１月見込比比較表!$C$18,[150]１月見込比比較表!$E$18,[150]１月見込比比較表!$C$21:$C$30,[150]１月見込比比較表!$E$21:$E$30,[150]１月見込比比較表!$C$32:$C$36,[150]１月見込比比較表!$E$32:$E$36,[150]１月見込比比較表!$E$38:$E$39,[150]１月見込比比較表!$C$46:$C$47,[150]１月見込比比較表!$D$48</definedName>
    <definedName name="作業セル１０">[150]１月見込比比較表!$Z$58:$Z$63,[150]１月見込比比較表!$Z$65,[150]１月見込比比較表!$AB$58:$AB$63,[150]１月見込比比較表!$Z$68:$Z$69,[150]１月見込比比較表!$AB$68:$AB$69,[150]１月見込比比較表!$Z$71:$Z$73,[150]１月見込比比較表!$AB$71:$AB$73,[150]１月見込比比較表!$Z$75,[150]１月見込比比較表!$AB$75,[150]１月見込比比較表!$Z$77:$Z$81,[150]１月見込比比較表!$AB$77:$AB$81,[150]１月見込比比較表!$Z$82:$Z$83,[150]１月見込比比較表!$AB$82:$AB$83,[150]１月見込比比較表!$Z$85:$Z$86,[150]１月見込比比較表!$AB$85:$AB$86,[150]１月見込比比較表!$Z$87,[150]１月見込比比較表!$AB$87:$AB$90,[150]１月見込比比較表!$AB$93,[150]１月見込比比較表!$Z$98:$Z$99,[150]１月見込比比較表!$Z$101:$Z$103</definedName>
    <definedName name="作業セル１１">[150]１月見込比比較表!$AC$6,[150]１月見込比比較表!$AE$6,[150]１月見込比比較表!$AC$9:$AC$12,[150]１月見込比比較表!$AE$9:$AE$12,[150]１月見込比比較表!$AC$18,[150]１月見込比比較表!$AE$18,[150]１月見込比比較表!$AC$21:$AC$29,[150]１月見込比比較表!$AE$21:$AE$29,[150]１月見込比比較表!$AC$30,[150]１月見込比比較表!$AE$30,[150]１月見込比比較表!$AC$32:$AC$36,[150]１月見込比比較表!$AE$32:$AE$36,[150]１月見込比比較表!$AE$38:$AE$39,[150]１月見込比比較表!$AC$46:$AC$47,[150]１月見込比比較表!$AD$48</definedName>
    <definedName name="作業セル１２">[150]１月見込比比較表!$AC$58:$AC$63,[150]１月見込比比較表!$AE$58:$AE$63,[150]１月見込比比較表!$AC$65,[150]１月見込比比較表!$AC$68:$AC$69,[150]１月見込比比較表!$AE$68:$AE$69,[150]１月見込比比較表!$AC$71:$AC$73,[150]１月見込比比較表!$AE$71:$AE$73,[150]１月見込比比較表!$AC$75,[150]１月見込比比較表!$AE$75,[150]１月見込比比較表!$AC$77:$AC$82,[150]１月見込比比較表!$AC$83,[150]１月見込比比較表!$AE$77:$AE$83,[150]１月見込比比較表!$AC$85:$AC$86,[150]１月見込比比較表!$AE$85:$AE$86,[150]１月見込比比較表!$AC$87,[150]１月見込比比較表!$AE$87:$AE$90,[150]１月見込比比較表!$AE$93,[150]１月見込比比較表!$AC$98:$AC$99,[150]１月見込比比較表!$AC$101:$AC$103</definedName>
    <definedName name="作業セル２">[150]１月見込比比較表!$C$58:$C$63,[150]１月見込比比較表!$C$65,[150]１月見込比比較表!$E$58:$E$63,[150]１月見込比比較表!$C$68:$C$69,[150]１月見込比比較表!$E$68:$E$69,[150]１月見込比比較表!$C$71:$C$73,[150]１月見込比比較表!$E$71:$E$73,[150]１月見込比比較表!$C$75,[150]１月見込比比較表!$E$75,[150]１月見込比比較表!$C$77:$C$81,[150]１月見込比比較表!$E$77:$E$81,[150]１月見込比比較表!$C$82:$C$83,[150]１月見込比比較表!$E$82:$E$83,[150]１月見込比比較表!$C$85:$C$86,[150]１月見込比比較表!$E$85:$E$86,[150]１月見込比比較表!$C$87,[150]１月見込比比較表!$E$87:$E$90,[150]１月見込比比較表!$E$93,[150]１月見込比比較表!$C$98,[150]１月見込比比較表!$C$99,[150]１月見込比比較表!$C$101,[150]１月見込比比較表!$C$102,[150]１月見込比比較表!$C$103</definedName>
    <definedName name="作業セル３">[150]１月見込比比較表!$F$6,[150]１月見込比比較表!$H$6,[150]１月見込比比較表!$F$9:$F$12,[150]１月見込比比較表!$H$9:$H$12,[150]１月見込比比較表!$F$18,[150]１月見込比比較表!$H$18,[150]１月見込比比較表!$F$21:$F$30,[150]１月見込比比較表!$H$21:$H$30,[150]１月見込比比較表!$F$32:$F$36,[150]１月見込比比較表!$H$32:$H$36,[150]１月見込比比較表!$H$38:$H$39,[150]１月見込比比較表!$F$46:$F$47,[150]１月見込比比較表!$G$48</definedName>
    <definedName name="作業セル４">[150]１月見込比比較表!$F$58:$F$63,[150]１月見込比比較表!$F$65,[150]１月見込比比較表!$H$58:$H$63,[150]１月見込比比較表!$F$68:$F$69,[150]１月見込比比較表!$H$68:$H$69,[150]１月見込比比較表!$F$71:$F$73,[150]１月見込比比較表!$H$71:$H$73,[150]１月見込比比較表!$F$75,[150]１月見込比比較表!$H$75,[150]１月見込比比較表!$F$77:$F$83,[150]１月見込比比較表!$H$77:$H$83,[150]１月見込比比較表!$F$85:$F$86,[150]１月見込比比較表!$H$85:$H$86,[150]１月見込比比較表!$F$87,[150]１月見込比比較表!$H$87:$H$90,[150]１月見込比比較表!$H$93,[150]１月見込比比較表!$F$98:$F$99,[150]１月見込比比較表!$F$101:$F$103</definedName>
    <definedName name="作業セル５">[150]１月見込比比較表!$T$6,[150]１月見込比比較表!$V$6,[150]１月見込比比較表!$T$9:$T$12,[150]１月見込比比較表!$V$9:$V$12,[150]１月見込比比較表!$T$18,[150]１月見込比比較表!$V$18,[150]１月見込比比較表!$T$21:$T$30,[150]１月見込比比較表!$V$21:$V$30,[150]１月見込比比較表!$T$32:$T$36,[150]１月見込比比較表!$V$32:$V$36,[150]１月見込比比較表!$V$38:$V$39,[150]１月見込比比較表!$T$46:$T$47,[150]１月見込比比較表!$U$48</definedName>
    <definedName name="作業セル６">[150]１月見込比比較表!$T$58:$T$63,[150]１月見込比比較表!$T$65,[150]１月見込比比較表!$V$58:$V$63,[150]１月見込比比較表!$T$68:$T$69,[150]１月見込比比較表!$V$68:$V$69,[150]１月見込比比較表!$T$71:$T$73,[150]１月見込比比較表!$V$71:$V$73,[150]１月見込比比較表!$T$75,[150]１月見込比比較表!$V$75,[150]１月見込比比較表!$T$77:$T$83,[150]１月見込比比較表!$V$77:$V$83,[150]１月見込比比較表!$T$85:$T$86,[150]１月見込比比較表!$V$85:$V$86,[150]１月見込比比較表!$T$87,[150]１月見込比比較表!$V$87:$V$89,[150]１月見込比比較表!$V$90,[150]１月見込比比較表!$V$93,[150]１月見込比比較表!$T$98:$T$99,[150]１月見込比比較表!$T$102:$T$103,[150]１月見込比比較表!$T$101</definedName>
    <definedName name="作業セル７">[150]１月見込比比較表!$W$6,[150]１月見込比比較表!$Y$6,[150]１月見込比比較表!$W$9:$W$12,[150]１月見込比比較表!$Y$9:$Y$12,[150]１月見込比比較表!$W$18,[150]１月見込比比較表!$Y$18,[150]１月見込比比較表!$W$21:$W$30,[150]１月見込比比較表!$Y$21:$Y$30,[150]１月見込比比較表!$W$32:$W$36,[150]１月見込比比較表!$Y$32:$Y$36,[150]１月見込比比較表!$Y$38:$Y$39,[150]１月見込比比較表!$W$46:$W$47,[150]１月見込比比較表!$X$48</definedName>
    <definedName name="作業セル８">[150]１月見込比比較表!$W$58:$W$63,[150]１月見込比比較表!$W$65,[150]１月見込比比較表!$Y$58:$Y$63,[150]１月見込比比較表!$W$68:$W$69,[150]１月見込比比較表!$Y$68:$Y$69,[150]１月見込比比較表!$W$71:$W$73,[150]１月見込比比較表!$Y$71:$Y$73,[150]１月見込比比較表!$W$75,[150]１月見込比比較表!$Y$75,[150]１月見込比比較表!$W$77:$W$83,[150]１月見込比比較表!$Y$77:$Y$83,[150]１月見込比比較表!$W$85:$W$86,[150]１月見込比比較表!$Y$85:$Y$86,[150]１月見込比比較表!$W$87,[150]１月見込比比較表!$Y$87:$Y$90,[150]１月見込比比較表!$Y$93,[150]１月見込比比較表!$W$98:$W$99,[150]１月見込比比較表!$W$101:$W$103</definedName>
    <definedName name="作業セル９">[150]１月見込比比較表!$Z$6,[150]１月見込比比較表!$AB$6,[150]１月見込比比較表!$Z$9:$Z$12,[150]１月見込比比較表!$AB$9:$AB$12,[150]１月見込比比較表!$Z$18,[150]１月見込比比較表!$AB$18,[150]１月見込比比較表!$Z$21:$Z$30,[150]１月見込比比較表!$AB$21:$AB$30,[150]１月見込比比較表!$Z$32:$Z$36,[150]１月見込比比較表!$AB$32:$AB$36,[150]１月見込比比較表!$AB$38:$AB$39,[150]１月見込比比較表!$Z$46:$Z$47,[150]１月見込比比較表!$AA$48</definedName>
    <definedName name="使用データ選択">#REF!</definedName>
    <definedName name="保守">[61]入力!$D$7:$O$7</definedName>
    <definedName name="保守的調整01">#REF!</definedName>
    <definedName name="保証銀行リンク先" localSheetId="5">[151]!保証銀行</definedName>
    <definedName name="保証銀行リンク先" localSheetId="3">[151]!保証銀行</definedName>
    <definedName name="保証銀行リンク先">[151]!保証銀行</definedName>
    <definedName name="信託契約番号">[152]基本事項!$D$13</definedName>
    <definedName name="信託開始日">[152]基本事項!$D$15</definedName>
    <definedName name="修正要因">[127]Master!$E$2:$E$12</definedName>
    <definedName name="修繕進捗">#REF!</definedName>
    <definedName name="個人赤字定期">#REF!</definedName>
    <definedName name="債務者区分名称">[153]選択肢!$B$2:$B$8</definedName>
    <definedName name="億円">100000000</definedName>
    <definedName name="償却終了日">[154]INDEX!$C$5</definedName>
    <definedName name="償却開始日">[154]INDEX!$C$4</definedName>
    <definedName name="優先順位">#REF!</definedName>
    <definedName name="元本補填契約付信託勘定">[155]キー定義!#REF!</definedName>
    <definedName name="入出力装置">#REF!</definedName>
    <definedName name="入居者勤務店">#REF!</definedName>
    <definedName name="全体">#REF!</definedName>
    <definedName name="全社方針">[156]データ!#REF!</definedName>
    <definedName name="全社月次PL推移">#REF!</definedName>
    <definedName name="公共ｲﾝﾊﾟ収益">#REF!</definedName>
    <definedName name="公共国内資金収益">#REF!</definedName>
    <definedName name="円貸出２">[15]総括表横!#REF!</definedName>
    <definedName name="円転２">[15]総括表横!#REF!</definedName>
    <definedName name="再スタート" localSheetId="5">[12]!再スタート</definedName>
    <definedName name="再スタート" localSheetId="3">[12]!再スタート</definedName>
    <definedName name="再スタート">[12]!再スタート</definedName>
    <definedName name="処理日">[154]INDEX!$C$2</definedName>
    <definedName name="出力M.キャンセルM" localSheetId="5">[157]!出力M.キャンセルM</definedName>
    <definedName name="出力M.キャンセルM" localSheetId="3">[157]!出力M.キャンセルM</definedName>
    <definedName name="出力M.キャンセルM">[157]!出力M.キャンセルM</definedName>
    <definedName name="出力M.連続印字マクロ" localSheetId="5">[12]!出力M.連続印字マクロ</definedName>
    <definedName name="出力M.連続印字マクロ" localSheetId="3">[12]!出力M.連続印字マクロ</definedName>
    <definedName name="出力M.連続印字マクロ">[12]!出力M.連続印字マクロ</definedName>
    <definedName name="分割Ｍ.キャンセルM">[0]!分割Ｍ.キャンセルM</definedName>
    <definedName name="分割M.ページ分割M" localSheetId="5">[12]!分割M.ページ分割M</definedName>
    <definedName name="分割M.ページ分割M" localSheetId="3">[12]!分割M.ページ分割M</definedName>
    <definedName name="分割M.ページ分割M">[12]!分割M.ページ分割M</definedName>
    <definedName name="分野AREA">[158]見DAT01!$A$3:$L$433</definedName>
    <definedName name="分類マスタ">[159]Robin分類マスタ!$A$2:$A$22</definedName>
    <definedName name="判別月">[61]入力!$D$6:$O$6</definedName>
    <definedName name="別紙９５" hidden="1">{"'Sheet2'!$C$3:$AL$35"}</definedName>
    <definedName name="別表5">'[160]別表5(1)'!$A$4:$E$40</definedName>
    <definedName name="利用者KEY">#REF!</definedName>
    <definedName name="利用者M">#REF!</definedName>
    <definedName name="利用者マスタ">#REF!</definedName>
    <definedName name="制御情報更新" localSheetId="5">[141]!制御情報更新</definedName>
    <definedName name="制御情報更新" localSheetId="3">[141]!制御情報更新</definedName>
    <definedName name="制御情報更新">[141]!制御情報更新</definedName>
    <definedName name="制御情報更新2" localSheetId="5">[113]!制御情報更新</definedName>
    <definedName name="制御情報更新2" localSheetId="3">[113]!制御情報更新</definedName>
    <definedName name="制御情報更新2">[113]!制御情報更新</definedName>
    <definedName name="前後">#REF!</definedName>
    <definedName name="前払い保守">[161]実行!#REF!</definedName>
    <definedName name="前提">#REF!</definedName>
    <definedName name="前月">[162]○0604!#REF!</definedName>
    <definedName name="割り込み">#REF!</definedName>
    <definedName name="割り込み要因">#REF!</definedName>
    <definedName name="劣後２">[15]総括表横!#REF!</definedName>
    <definedName name="勘定科目">#REF!</definedName>
    <definedName name="勤状">#REF!</definedName>
    <definedName name="勤続">[163]マスタ!$P$3:$Q$43</definedName>
    <definedName name="北関東">[164]センター一覧!$M$1:$N$9</definedName>
    <definedName name="区分">[129]データ!$F$9:$F$13</definedName>
    <definedName name="単位">[129]データ!$D$9:$D$15</definedName>
    <definedName name="単体">[165]Q_単体!$A$1:$R$26</definedName>
    <definedName name="単価">#REF!</definedName>
    <definedName name="単価_その他">[166]定数!$G$13</definedName>
    <definedName name="単価_単体">[166]定数!$G$8</definedName>
    <definedName name="単価_基本">[166]定数!$G$5</definedName>
    <definedName name="単価_現地">[166]定数!$G$11</definedName>
    <definedName name="単価_結合">[166]定数!$G$9</definedName>
    <definedName name="単価_総合">[166]定数!$G$10</definedName>
    <definedName name="単価_製造">[166]定数!$G$7</definedName>
    <definedName name="単価_詳細">[166]定数!$G$6</definedName>
    <definedName name="単価_調査">[166]定数!$G$4</definedName>
    <definedName name="単価_資料">[166]定数!$G$12</definedName>
    <definedName name="単価5月">#REF!</definedName>
    <definedName name="単価6月">#REF!</definedName>
    <definedName name="単価一覧">#REF!</definedName>
    <definedName name="印刷_Click" localSheetId="5">[167]!印刷_Click</definedName>
    <definedName name="印刷_Click" localSheetId="3">[167]!印刷_Click</definedName>
    <definedName name="印刷_Click">[167]!印刷_Click</definedName>
    <definedName name="印刷ボタン追加マクロ" localSheetId="5">[12]!印刷ボタン追加マクロ</definedName>
    <definedName name="印刷ボタン追加マクロ" localSheetId="3">[12]!印刷ボタン追加マクロ</definedName>
    <definedName name="印刷ボタン追加マクロ">[12]!印刷ボタン追加マクロ</definedName>
    <definedName name="印刷マクロ" localSheetId="5">[168]!印刷マクロ</definedName>
    <definedName name="印刷マクロ" localSheetId="3">[168]!印刷マクロ</definedName>
    <definedName name="印刷マクロ">[168]!印刷マクロ</definedName>
    <definedName name="印刷用">#REF!</definedName>
    <definedName name="印刷範囲">#REF!</definedName>
    <definedName name="参照ボタン_CLICK" localSheetId="5">[169]!参照ボタン_CLICK</definedName>
    <definedName name="参照ボタン_CLICK" localSheetId="3">[169]!参照ボタン_CLICK</definedName>
    <definedName name="参照ボタン_CLICK">[169]!参照ボタン_CLICK</definedName>
    <definedName name="参照範囲">#REF!</definedName>
    <definedName name="収益科目">#REF!</definedName>
    <definedName name="取引先ﾏｽﾀｰ">#REF!</definedName>
    <definedName name="受付番号">[146]別紙２!#REF!</definedName>
    <definedName name="受託者名称">[152]基本事項!$D$7</definedName>
    <definedName name="吉害A4">[170]高金利預金の影響!$A$5:$A$23</definedName>
    <definedName name="商品有証２">[15]総括表横!#REF!</definedName>
    <definedName name="営業店別シート保存" localSheetId="5">[171]!営業店別シート保存</definedName>
    <definedName name="営業店別シート保存" localSheetId="3">[171]!営業店別シート保存</definedName>
    <definedName name="営業店別シート保存">[171]!営業店別シート保存</definedName>
    <definedName name="四谷">#REF!</definedName>
    <definedName name="四谷2">#REF!</definedName>
    <definedName name="四谷概要">#REF!</definedName>
    <definedName name="回答Ｎｏ">[172]見積票Ⅵ!$B$8</definedName>
    <definedName name="固定資産台帳">#REF!</definedName>
    <definedName name="固定資産台帳･地方税">#REF!</definedName>
    <definedName name="国コード">[153]選択肢!$A$147:$A$404</definedName>
    <definedName name="国債１００">#REF!</definedName>
    <definedName name="埼玉県">[164]センター一覧!$J$1:$K$17</definedName>
    <definedName name="増員数">#REF!</definedName>
    <definedName name="売上見込み">#REF!</definedName>
    <definedName name="売上見込み②">#REF!</definedName>
    <definedName name="変動金利２">[15]総括表横!#REF!</definedName>
    <definedName name="外為資産">#REF!</definedName>
    <definedName name="大分類">[143]data!$B$3:$B$5</definedName>
    <definedName name="大口２">[15]総括表横!#REF!</definedName>
    <definedName name="大口小口２">[15]総括表横!#REF!</definedName>
    <definedName name="大阪">#REF!</definedName>
    <definedName name="定義">[0]!定義</definedName>
    <definedName name="実施担当">[127]Master!$K$2:$K$15</definedName>
    <definedName name="実績DATA">#REF!</definedName>
    <definedName name="実績DATA２">#REF!</definedName>
    <definedName name="実績名">[173]実績名!$A$2:$B$25</definedName>
    <definedName name="審査">#REF!</definedName>
    <definedName name="審査部">[148]審査課!$G$2:$L$127</definedName>
    <definedName name="対比">#REF!</definedName>
    <definedName name="対象年月">[152]ﾁｪｯｸｼｰﾄ!$C$1</definedName>
    <definedName name="導入比率">#REF!</definedName>
    <definedName name="尼崎">#REF!</definedName>
    <definedName name="工程の比率">#REF!,#REF!,#REF!,#REF!,#REF!,#REF!,#REF!,#REF!,#REF!</definedName>
    <definedName name="工程比率">#REF!</definedName>
    <definedName name="差分">#REF!</definedName>
    <definedName name="差異">#REF!</definedName>
    <definedName name="平均単価">[174]概略費用見積!#REF!</definedName>
    <definedName name="平成05年8月23日">#REF!</definedName>
    <definedName name="年度メニューへ戻る" localSheetId="5">[145]!年度メニューへ戻る</definedName>
    <definedName name="年度メニューへ戻る" localSheetId="3">[145]!年度メニューへ戻る</definedName>
    <definedName name="年度メニューへ戻る">[145]!年度メニューへ戻る</definedName>
    <definedName name="年間計画">#REF!</definedName>
    <definedName name="年齢">[163]マスタ!$B$3:$C$44</definedName>
    <definedName name="店">#REF!</definedName>
    <definedName name="店番">#REF!</definedName>
    <definedName name="店番マスタ">#REF!</definedName>
    <definedName name="店番勘定店コード">#REF!</definedName>
    <definedName name="引継">#REF!</definedName>
    <definedName name="当該支払年">#REF!</definedName>
    <definedName name="当該支払月">#REF!</definedName>
    <definedName name="当部回収管理表_到着確認_List">[175]到着確認!#REF!</definedName>
    <definedName name="形態">#REF!</definedName>
    <definedName name="役職">[163]マスタ!$V$2:$AC$12</definedName>
    <definedName name="思案１">#REF!</definedName>
    <definedName name="思案１2">#REF!</definedName>
    <definedName name="情シ">[148]ｼｽﾃﾑ開発課!$G$2:$L$127</definedName>
    <definedName name="戦略１">[0]!戦略１</definedName>
    <definedName name="戻る_Click" localSheetId="5">[167]!戻る_Click</definedName>
    <definedName name="戻る_Click" localSheetId="3">[167]!戻る_Click</definedName>
    <definedName name="戻る_Click">[167]!戻る_Click</definedName>
    <definedName name="打つ">#REF!,#REF!,#REF!,#REF!,#REF!,#REF!,#REF!,#REF!,#REF!,#REF!,#REF!,#REF!,#REF!,#REF!,#REF!,#REF!,#REF!,#REF!,#REF!,#REF!,#REF!,#REF!,#REF!,#REF!,#REF!,#REF!,#REF!,#REF!,#REF!,#REF!,#REF!,#REF!,#REF!,#REF!,#REF!,#REF!,#REF!,#REF!,#REF!,#REF!,#REF!,#REF!,#REF!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投信" hidden="1">[176]作業ｼｰﾄ!#REF!</definedName>
    <definedName name="投資有証２">[15]総括表横!#REF!</definedName>
    <definedName name="担当者名">[129]データ!$E$9:$E$15</definedName>
    <definedName name="拠点">#REF!</definedName>
    <definedName name="拠点名１">#REF!</definedName>
    <definedName name="拠点番">#REF!</definedName>
    <definedName name="指定">#REF!</definedName>
    <definedName name="捨ｾﾙ亜州">[177]不計上!#REF!</definedName>
    <definedName name="捨ｾﾙ亜州2">[177]不計上!#REF!</definedName>
    <definedName name="捨ｾﾙ欧州">[177]不計上!#REF!</definedName>
    <definedName name="捨ｾﾙ米州">[177]不計上!#REF!</definedName>
    <definedName name="提出期限">"day"</definedName>
    <definedName name="支払依頼書">#REF!</definedName>
    <definedName name="支払承諾">#REF!</definedName>
    <definedName name="支払機利用最終ｶﾞｲﾄﾞ">#REF!</definedName>
    <definedName name="教育研修">[148]教育研修部!$G$2:$L$127</definedName>
    <definedName name="数量">[129]データ!$C$9:$C$37</definedName>
    <definedName name="新自己査定⇒一斉判定">#REF!</definedName>
    <definedName name="施工会社">[129]データ!$H$9:$H$13</definedName>
    <definedName name="施工区分">[129]データ!$I$9:$I$14</definedName>
    <definedName name="施設2課実行予算">[178]検針表!#REF!</definedName>
    <definedName name="既存" hidden="1">{"'Sheet2'!$C$3:$AL$35"}</definedName>
    <definedName name="既存P" hidden="1">{"'Sheet2'!$C$3:$AL$35"}</definedName>
    <definedName name="日銀業種A">#REF!</definedName>
    <definedName name="日銀業種B">#REF!</definedName>
    <definedName name="日銀業種番号">[153]選択肢!$A$429:$A$470</definedName>
    <definedName name="明細">[152]ﾁｪｯｸｼｰﾄ!$B$3:$BK$175</definedName>
    <definedName name="時間単価">#REF!</definedName>
    <definedName name="普通預金">'[139]1月【2012】'!$A$85:$AI$87</definedName>
    <definedName name="暫定印刷範囲">#REF!</definedName>
    <definedName name="曜日">#REF!</definedName>
    <definedName name="月１">#REF!</definedName>
    <definedName name="月２">#REF!</definedName>
    <definedName name="月３">#REF!</definedName>
    <definedName name="月中_為替予約ﾛｰﾙまで">#REF!</definedName>
    <definedName name="月初">#REF!</definedName>
    <definedName name="月工数">#REF!</definedName>
    <definedName name="月末_翌月初">#REF!</definedName>
    <definedName name="月次">#REF!</definedName>
    <definedName name="月次償却費">#REF!</definedName>
    <definedName name="月次引当金調整">[179]その他入力項目!#REF!</definedName>
    <definedName name="期間一覧">'[180]7超勤計算'!$A$1:$R$65536</definedName>
    <definedName name="木山" hidden="1">{"'Sheet2'!$C$3:$AL$35"}</definedName>
    <definedName name="未収" hidden="1">{"'Sheet2'!$C$3:$AL$35"}</definedName>
    <definedName name="未収フローB" hidden="1">{"'Sheet2'!$C$3:$AL$35"}</definedName>
    <definedName name="未発見原因">[127]Master!$G$2:$G$13</definedName>
    <definedName name="本社移転">[148]本社移転費用!$G$2:$L$135</definedName>
    <definedName name="本社費用計画_code">#REF!</definedName>
    <definedName name="本部名">[181]削減余地費用リスト!#REF!</definedName>
    <definedName name="東京都">[164]センター一覧!$A$1:$B$46</definedName>
    <definedName name="株式" hidden="1">[176]作業ｼｰﾄ!#REF!</definedName>
    <definedName name="株式２">[15]総括表横!#REF!</definedName>
    <definedName name="株式保有損益">#REF!</definedName>
    <definedName name="株式元">#REF!</definedName>
    <definedName name="株式平残">#REF!</definedName>
    <definedName name="格付">[153]選択肢!$A$406:$A$427</definedName>
    <definedName name="案件ﾏｽﾀｰ">#REF!</definedName>
    <definedName name="案件名">[182]案件情報!$C$7</definedName>
    <definedName name="案件名称">[152]基本事項!$D$11</definedName>
    <definedName name="案件登録No.">[182]案件情報!$C$6</definedName>
    <definedName name="植木">[0]!植木</definedName>
    <definedName name="検収報告書">#REF!</definedName>
    <definedName name="業務委託">#REF!</definedName>
    <definedName name="業務委託_9月">#REF!</definedName>
    <definedName name="業務委託_発注">#REF!</definedName>
    <definedName name="業務委託_発注9月">#REF!</definedName>
    <definedName name="業務推進本部">#REF!</definedName>
    <definedName name="業務推進本部人件費">[61]入力!$D$14:$O$14</definedName>
    <definedName name="様式">[183]ﾛﾝﾄﾞﾝ!$X$1</definedName>
    <definedName name="様式４連結引き渡す計数">[0]!様式４連結引き渡す計数</definedName>
    <definedName name="標準価格Ｍ率">#REF!</definedName>
    <definedName name="機器計">#REF!,#REF!,#REF!,#REF!,#REF!,#REF!,#REF!</definedName>
    <definedName name="機能一覧">#REF!</definedName>
    <definedName name="正常先→正常先">#REF!</definedName>
    <definedName name="残高算出日">[154]INDEX!$C$3</definedName>
    <definedName name="池袋" hidden="1">{"'O-9000 LTU'!$A$1:$O$385"}</definedName>
    <definedName name="決算修正">[148]決算修正!$G$2:$L$135</definedName>
    <definedName name="決算書直担法人">#REF!</definedName>
    <definedName name="決算用">[0]!決算用</definedName>
    <definedName name="法人赤字定期">#REF!</definedName>
    <definedName name="流動預金２">[15]総括表横!#REF!</definedName>
    <definedName name="消費電力">[184]仕向制御サーバ!#REF!</definedName>
    <definedName name="添付連続保存" localSheetId="5">[12]!添付連続保存</definedName>
    <definedName name="添付連続保存" localSheetId="3">[12]!添付連続保存</definedName>
    <definedName name="添付連続保存">[12]!添付連続保存</definedName>
    <definedName name="渡辺_定期預金満期償還３">#REF!</definedName>
    <definedName name="準備預金２">[15]総括表横!#REF!</definedName>
    <definedName name="為替予約時">#REF!</definedName>
    <definedName name="為替関係手数料最終ｶﾞｲﾄﾞ">#REF!</definedName>
    <definedName name="片端両端">[185]data!$I$2:$I$3</definedName>
    <definedName name="物件名">[186]表紙!$Q$14</definedName>
    <definedName name="物件番号">[187]表紙!$Q$12</definedName>
    <definedName name="特別損益">[179]その他入力項目!#REF!</definedName>
    <definedName name="環境整備本部">#REF!</definedName>
    <definedName name="画面名表示" localSheetId="5">[141]!画面名表示</definedName>
    <definedName name="画面名表示" localSheetId="3">[141]!画面名表示</definedName>
    <definedName name="画面名表示">[141]!画面名表示</definedName>
    <definedName name="画面名表示2" localSheetId="5">[113]!画面名表示</definedName>
    <definedName name="画面名表示2" localSheetId="3">[113]!画面名表示</definedName>
    <definedName name="画面名表示2">[113]!画面名表示</definedName>
    <definedName name="画面遷移２" hidden="1">{"'Sheet2'!$C$3:$AL$35"}</definedName>
    <definedName name="留保・流出">[188]別表4!$H$52:$H$53</definedName>
    <definedName name="異店番変更フォーム_SHOW" localSheetId="5">[169]!異店番変更フォーム_SHOW</definedName>
    <definedName name="異店番変更フォーム_SHOW" localSheetId="3">[169]!異店番変更フォーム_SHOW</definedName>
    <definedName name="異店番変更フォーム_SHOW">[169]!異店番変更フォーム_SHOW</definedName>
    <definedName name="発信M.キャンセルM">[0]!発信M.キャンセルM</definedName>
    <definedName name="発信M.発信M">[0]!発信M.発信M</definedName>
    <definedName name="発注">#REF!</definedName>
    <definedName name="発生レイヤ">[127]Master!$D$2:$D$12</definedName>
    <definedName name="発生個所_ＵＣ">[127]Master!$C$2:$C$178</definedName>
    <definedName name="発生個所_ﾌﾟﾛｼｰｼﾞｬー">[127]Master!$B$2:$B$24</definedName>
    <definedName name="百万">#REF!</definedName>
    <definedName name="百万円">#REF!</definedName>
    <definedName name="直付_SSL">#REF!</definedName>
    <definedName name="直付_保守">#REF!</definedName>
    <definedName name="直付_制作費">#REF!</definedName>
    <definedName name="直付_監査">#REF!</definedName>
    <definedName name="直営店舗">#REF!</definedName>
    <definedName name="短Ｐキャップローン">#REF!</definedName>
    <definedName name="短期円貨ｽﾌﾟﾚｯﾄﾞ貸">#REF!</definedName>
    <definedName name="破産">#REF!</definedName>
    <definedName name="社員マスタ">#REF!</definedName>
    <definedName name="社員一覧">[189]社員一覧!$D$92:$E$202</definedName>
    <definedName name="祝日">'[190]240営業日'!#REF!</definedName>
    <definedName name="科目リスト">[191]準備ｼｰﾄ!$C$6:$C$34</definedName>
    <definedName name="科目リスト2">#REF!</definedName>
    <definedName name="科目名">[135]data!$A$3:$A$52</definedName>
    <definedName name="種別">[143]data!$A$3:$A$5</definedName>
    <definedName name="種類">#REF!</definedName>
    <definedName name="種類２">#REF!</definedName>
    <definedName name="稼動2008">#REF!</definedName>
    <definedName name="空室面積">#REF!</definedName>
    <definedName name="第4期資金">#REF!</definedName>
    <definedName name="第5期資金">#REF!</definedName>
    <definedName name="管理体制">#REF!</definedName>
    <definedName name="管理本部計">'[148]管理本部 '!$G$2:$L$127</definedName>
    <definedName name="範囲">[192]合成するもの!$B$5:$AA$400</definedName>
    <definedName name="簡易ＰＬ作成_のコピー">#REF!</definedName>
    <definedName name="簡略１">[150]利息収支比較表簡略型!$C$5,[150]利息収支比較表簡略型!$E$5,[150]利息収支比較表簡略型!$C$7:$C$10,[150]利息収支比較表簡略型!$E$7:$E$12,[150]利息収支比較表簡略型!$C$19:$C$20,[150]利息収支比較表簡略型!$E$19:$E$20,[150]利息収支比較表簡略型!$C$23:$C$24,[150]利息収支比較表簡略型!$E$23:$E$24,[150]利息収支比較表簡略型!$C$26:$C$29,[150]利息収支比較表簡略型!$E$26:$E$29,[150]利息収支比較表簡略型!$C$31,[150]利息収支比較表簡略型!$E$31,[150]利息収支比較表簡略型!$C$33,[150]利息収支比較表簡略型!$E$33:$E$35,[150]利息収支比較表簡略型!$C$36:$C$37,[150]利息収支比較表簡略型!$E$37,[150]利息収支比較表簡略型!$C$45:$C$46,[150]利息収支比較表簡略型!$D$47,[150]利息収支比較表簡略型!$E$32</definedName>
    <definedName name="簡略２">[150]利息収支比較表簡略型!$F$5,[150]利息収支比較表簡略型!$H$5,[150]利息収支比較表簡略型!$F$7:$F$10,[150]利息収支比較表簡略型!$H$7:$H$12,[150]利息収支比較表簡略型!$F$19:$F$20,[150]利息収支比較表簡略型!$H$19:$H$20,[150]利息収支比較表簡略型!$F$23:$F$24,[150]利息収支比較表簡略型!$H$23:$H$24,[150]利息収支比較表簡略型!$F$26:$F$29,[150]利息収支比較表簡略型!$H$26:$H$29,[150]利息収支比較表簡略型!$F$31,[150]利息収支比較表簡略型!$H$31,[150]利息収支比較表簡略型!$F$33,[150]利息収支比較表簡略型!$H$33:$H$35,[150]利息収支比較表簡略型!$F$36:$F$37,[150]利息収支比較表簡略型!$H$37,[150]利息収支比較表簡略型!$F$45:$F$46,[150]利息収支比較表簡略型!$G$47,[150]利息収支比較表簡略型!$H$32</definedName>
    <definedName name="粗利益">#REF!</definedName>
    <definedName name="累計Table">#REF!</definedName>
    <definedName name="組織">"H21"</definedName>
    <definedName name="経__費">#REF!</definedName>
    <definedName name="結果">#REF!</definedName>
    <definedName name="統合・システムテスト比率">#REF!</definedName>
    <definedName name="統合M.キャンセルM">[0]!統合M.キャンセルM</definedName>
    <definedName name="統合M.ブック統合M" localSheetId="5">[12]!統合M.ブック統合M</definedName>
    <definedName name="統合M.ブック統合M" localSheetId="3">[12]!統合M.ブック統合M</definedName>
    <definedName name="統合M.ブック統合M">[12]!統合M.ブック統合M</definedName>
    <definedName name="維持正社員">#REF!</definedName>
    <definedName name="総務">[148]総務G!$G$2:$L$127</definedName>
    <definedName name="総合管理">#REF!</definedName>
    <definedName name="総合職">[193]枠!#REF!</definedName>
    <definedName name="編成本部">#REF!</definedName>
    <definedName name="編集ボタン_CLICK" localSheetId="5">[169]!編集ボタン_CLICK</definedName>
    <definedName name="編集ボタン_CLICK" localSheetId="3">[169]!編集ボタン_CLICK</definedName>
    <definedName name="編集ボタン_CLICK">[169]!編集ボタン_CLICK</definedName>
    <definedName name="繰延資産台帳">#REF!</definedName>
    <definedName name="考査">#REF!</definedName>
    <definedName name="自社SW資産化ルール">#REF!</definedName>
    <definedName name="航空券発行機ﾀｲﾌﾟ１ＦＣ">#REF!</definedName>
    <definedName name="航空券発行機ﾀｲﾌﾟ２ＦＣ">#REF!</definedName>
    <definedName name="航空券発行機ﾀｲﾌﾟ３ＦＣ">#REF!</definedName>
    <definedName name="菊本">#REF!</definedName>
    <definedName name="要件定義比率">#REF!</definedName>
    <definedName name="要管理">#REF!</definedName>
    <definedName name="見積Ⅱ印刷範囲2">[194]ＳＤ!$A$6:$M$24,[194]ＳＤ!$A$26:$M$44</definedName>
    <definedName name="見積Ⅱ印刷範囲3">[194]ＳＤ!$A$6:$M$24,[194]ＳＤ!$A$26:$M$44,[194]ＳＤ!$A$46:$M$64</definedName>
    <definedName name="見積Ⅱ印刷範囲4">[194]ＳＤ!$A$6:$M$24,[194]ＳＤ!$A$26:$M$44,[194]ＳＤ!$A$46:$M$64,[194]ＳＤ!$A$66:$M$84</definedName>
    <definedName name="見積Ⅳ印刷範囲2">[194]その他!$A$6:$M$24,[194]その他!$A$26:$M$44</definedName>
    <definedName name="見積Ⅳ印刷範囲3">[194]その他!$A$6:$M$24,[194]その他!$A$26:$M$44,[194]その他!$A$46:$M$64</definedName>
    <definedName name="見積Ⅳ印刷範囲4">[194]その他!$A$6:$M$24,[194]その他!$A$26:$M$44,[194]その他!$A$46:$M$64,[194]その他!$A$66:$M$84</definedName>
    <definedName name="見積Ⅴ印刷範囲1">'[172]見積票Ⅴ,Ⅲ'!$A$6:$T$36,'[172]見積票Ⅴ,Ⅲ'!$Z$6:$AG$36</definedName>
    <definedName name="見積Ⅴ印刷範囲2">'[172]見積票Ⅴ,Ⅲ'!$A$6:$T$36,'[172]見積票Ⅴ,Ⅲ'!$Z$6:$AG$36,'[172]見積票Ⅴ,Ⅲ'!$A$38:$T$68,'[172]見積票Ⅴ,Ⅲ'!$Z$38:$AG$68</definedName>
    <definedName name="見積Ⅴ印刷範囲2K">'[172]見積票Ⅴ,Ⅲ'!$A$6:$T$36,'[172]見積票Ⅴ,Ⅲ'!$A$38:$T$68</definedName>
    <definedName name="見積Ⅴ印刷範囲3">'[172]見積票Ⅴ,Ⅲ'!$A$6:$T$36,'[172]見積票Ⅴ,Ⅲ'!$Z$6:$AG$36,'[172]見積票Ⅴ,Ⅲ'!$A$38:$T$68,'[172]見積票Ⅴ,Ⅲ'!$Z$38:$AG$68,'[172]見積票Ⅴ,Ⅲ'!$A$70:$T$100,'[172]見積票Ⅴ,Ⅲ'!$Z$70:$AG$100</definedName>
    <definedName name="見積Ⅴ印刷範囲3K">'[172]見積票Ⅴ,Ⅲ'!$A$6:$T$36,'[172]見積票Ⅴ,Ⅲ'!$A$38:$T$68,'[172]見積票Ⅴ,Ⅲ'!$A$70:$T$100</definedName>
    <definedName name="見積Ⅴ印刷範囲4">'[172]見積票Ⅴ,Ⅲ'!$A$6:$T$36,'[172]見積票Ⅴ,Ⅲ'!$Z$6:$AG$36,'[172]見積票Ⅴ,Ⅲ'!$A$38:$T$68,'[172]見積票Ⅴ,Ⅲ'!$Z$38:$AG$68,'[172]見積票Ⅴ,Ⅲ'!$A$70:$T$100,'[172]見積票Ⅴ,Ⅲ'!$Z$70:$AG$100,'[172]見積票Ⅴ,Ⅲ'!$A$102:$T$132,'[172]見積票Ⅴ,Ⅲ'!$Z$102:$AG$132</definedName>
    <definedName name="見積Ⅴ印刷範囲4K">'[172]見積票Ⅴ,Ⅲ'!$A$6:$T$36,'[172]見積票Ⅴ,Ⅲ'!$A$38:$T$68,'[172]見積票Ⅴ,Ⅲ'!$A$70:$T$100,'[172]見積票Ⅴ,Ⅲ'!$A$102:$T$132</definedName>
    <definedName name="見積り明細①">#REF!</definedName>
    <definedName name="見積り明細②">#REF!</definedName>
    <definedName name="見積人月">[195]積上見積!#REF!</definedName>
    <definedName name="見積提出">[129]データ!$J$9:$J$13</definedName>
    <definedName name="規制定期２">[15]総括表横!#REF!</definedName>
    <definedName name="記憶装置">#REF!</definedName>
    <definedName name="記録者">[127]Master!$J$2:$J$12</definedName>
    <definedName name="設備">#REF!</definedName>
    <definedName name="設定_2007_2008">#REF!</definedName>
    <definedName name="設定_CCシート">#REF!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事業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定_全体配賦">#REF!</definedName>
    <definedName name="設定_業務推進">#REF!</definedName>
    <definedName name="設定_環境紐付">#REF!</definedName>
    <definedName name="設定_環境紐付外">#REF!</definedName>
    <definedName name="設定_編成本部">#REF!</definedName>
    <definedName name="該当伝票抽出">#REF!</definedName>
    <definedName name="詳細進捗">#REF!</definedName>
    <definedName name="課税所得A">#REF!</definedName>
    <definedName name="請求内訳明細別途集計用">#REF!</definedName>
    <definedName name="請求書">#REF!</definedName>
    <definedName name="請求月">[130]データ!$L$9:$L$20</definedName>
    <definedName name="財務経理">[148]財務経理部計!$G$2:$L$127</definedName>
    <definedName name="責任者回答日付">[196]障害票!#REF!</definedName>
    <definedName name="買掛・未払">#REF!</definedName>
    <definedName name="貸倒費用">[136]data!$A$216:$A$217</definedName>
    <definedName name="貸室種別">#REF!</definedName>
    <definedName name="費用_人件費">#REF!</definedName>
    <definedName name="費用を打つ①">[197]支払明細!$A$7,[197]支払明細!$H$7,[197]支払明細!$I$7,[197]支払明細!$F$7,[197]支払明細!$K$7,[197]支払明細!$N$7,[197]支払明細!$P$7,[197]支払明細!$R$7,[197]支払明細!$S$7,[197]支払明細!$A$8,[197]支払明細!$H$8,[197]支払明細!$I$8,[197]支払明細!$F$8,[197]支払明細!$K$8,[197]支払明細!$N$8,[197]支払明細!$P$8,[197]支払明細!$R$8,[197]支払明細!$S$8,[197]支払明細!$A$9,[197]支払明細!$H$9,[197]支払明細!$I$9,[197]支払明細!$F$9,[197]支払明細!$K$9,[197]支払明細!$N$9,[197]支払明細!$P$9,[197]支払明細!$R$9,[197]支払明細!$S$9,[197]支払明細!$A$10,[197]支払明細!$H$10,[197]支払明細!$I$10,[197]支払明細!$F$10,[197]支払明細!$K$10,[197]支払明細!$N$10,[197]支払明細!$P$10,[197]支払明細!$R$10,[197]支払明細!$S$10,[197]支払明細!$A$7</definedName>
    <definedName name="費用を打つ②">[197]支払明細!$A$11,[197]支払明細!$H$11,[197]支払明細!$I$11,[197]支払明細!$F$11,[197]支払明細!$K$11,[197]支払明細!$N$11,[197]支払明細!$P$11,[197]支払明細!$R$11,[197]支払明細!$S$11,[197]支払明細!$A$12,[197]支払明細!$H$12,[197]支払明細!$I$12,[197]支払明細!$F$12,[197]支払明細!$K$12,[197]支払明細!$N$12,[197]支払明細!$P$12,[197]支払明細!$R$12,[197]支払明細!$S$12,[197]支払明細!$A$13,[197]支払明細!$H$13,[197]支払明細!$I$13,[197]支払明細!$F$13,[197]支払明細!$K$13,[197]支払明細!$N$13,[197]支払明細!$P$13,[197]支払明細!$R$13,[197]支払明細!$S$13,[197]支払明細!$A$14,[197]支払明細!$H$14,[197]支払明細!$I$14,[197]支払明細!$F$14,[197]支払明細!$K$14,[197]支払明細!$N$14,[197]支払明細!$P$14,[197]支払明細!$R$14,[197]支払明細!$S$14,[197]支払明細!$A$11</definedName>
    <definedName name="費用を打つ③">[197]支払明細!$A$15,[197]支払明細!$H$15,[197]支払明細!$I$15,[197]支払明細!$F$15,[197]支払明細!$K$15,[197]支払明細!$N$15,[197]支払明細!$P$15,[197]支払明細!$R$15,[197]支払明細!$S$15,[197]支払明細!$A$16,[197]支払明細!$H$16,[197]支払明細!$I$16,[197]支払明細!$F$16,[197]支払明細!$K$16,[197]支払明細!$N$16,[197]支払明細!$P$16,[197]支払明細!$R$16,[197]支払明細!$S$16,[197]支払明細!$A$17,[197]支払明細!$H$17,[197]支払明細!$I$17,[197]支払明細!$F$17,[197]支払明細!$K$17,[197]支払明細!$N$17,[197]支払明細!$P$17,[197]支払明細!$R$17,[197]支払明細!$S$17,[197]支払明細!$A$18,[197]支払明細!$H$18,[197]支払明細!$I$18,[197]支払明細!$F$18,[197]支払明細!$K$18,[197]支払明細!$N$18,[197]支払明細!$P$18,[197]支払明細!$R$18,[197]支払明細!$S$18,[197]支払明細!$A$15</definedName>
    <definedName name="費用を打つ④">[197]支払明細!$A$19,[197]支払明細!$H$19,[197]支払明細!$I$19,[197]支払明細!$F$19,[197]支払明細!$K$19,[197]支払明細!$N$19,[197]支払明細!$P$19,[197]支払明細!$R$19,[197]支払明細!$S$19,[197]支払明細!$A$20,[197]支払明細!$H$20,[197]支払明細!$I$20,[197]支払明細!$F$20,[197]支払明細!$K$20,[197]支払明細!$N$20,[197]支払明細!$P$20,[197]支払明細!$R$20,[197]支払明細!$S$20,[197]支払明細!$A$21,[197]支払明細!$H$21,[197]支払明細!$I$21,[197]支払明細!$F$21,[197]支払明細!$K$21,[197]支払明細!$N$21,[197]支払明細!$P$21,[197]支払明細!$R$21,[197]支払明細!$S$21,[197]支払明細!$A$22,[197]支払明細!$H$22,[197]支払明細!$I$22,[197]支払明細!$F$22,[197]支払明細!$K$22,[197]支払明細!$N$22,[197]支払明細!$P$22,[197]支払明細!$R$22,[197]支払明細!$S$22,[197]支払明細!$A$19</definedName>
    <definedName name="費用を打つ⑤">[197]支払明細!$A$23,[197]支払明細!$H$23,[197]支払明細!$I$23,[197]支払明細!$F$23,[197]支払明細!$K$23,[197]支払明細!$N$23,[197]支払明細!$P$23,[197]支払明細!$R$23,[197]支払明細!$S$23,[197]支払明細!$A$24,[197]支払明細!$H$24,[197]支払明細!$I$24,[197]支払明細!$F$24,[197]支払明細!$K$24,[197]支払明細!$N$24,[197]支払明細!$P$24,[197]支払明細!$R$24,[197]支払明細!$S$24,[197]支払明細!$A$25,[197]支払明細!$H$25,[197]支払明細!$I$25,[197]支払明細!$F$25,[197]支払明細!$K$25,[197]支払明細!$N$25,[197]支払明細!$P$25,[197]支払明細!$R$25,[197]支払明細!$S$25,[197]支払明細!$A$26,[197]支払明細!$H$26,[197]支払明細!$I$26,[197]支払明細!$F$26,[197]支払明細!$K$26,[197]支払明細!$N$26,[197]支払明細!$P$26,[197]支払明細!$R$26,[197]支払明細!$S$26,[197]支払明細!$A$23</definedName>
    <definedName name="費用を打つ⑥">[197]支払明細!$A$27,[197]支払明細!$H$27,[197]支払明細!$I$27,[197]支払明細!$F$27,[197]支払明細!$K$27,[197]支払明細!$N$27,[197]支払明細!$P$27,[197]支払明細!$R$27,[197]支払明細!$S$27,[197]支払明細!$A$28,[197]支払明細!$H$28,[197]支払明細!$I$28,[197]支払明細!$F$28,[197]支払明細!$K$28,[197]支払明細!$N$28,[197]支払明細!$P$28,[197]支払明細!$R$28,[197]支払明細!$S$28,[197]支払明細!$A$29,[197]支払明細!$H$29,[197]支払明細!$I$29,[197]支払明細!$F$29,[197]支払明細!$K$29,[197]支払明細!$N$29,[197]支払明細!$P$29,[197]支払明細!$R$29,[197]支払明細!$S$29,[197]支払明細!$A$30,[197]支払明細!$H$30,[197]支払明細!$I$30,[197]支払明細!$F$30,[197]支払明細!$K$30,[197]支払明細!$N$30,[197]支払明細!$P$30,[197]支払明細!$R$30,[197]支払明細!$S$30,[197]支払明細!$A$27</definedName>
    <definedName name="費用科目">#REF!</definedName>
    <definedName name="賃貸総面積">#REF!</definedName>
    <definedName name="資格">[163]マスタ!$F$6:$N$26</definedName>
    <definedName name="資格職位">[156]データ!#REF!</definedName>
    <definedName name="資産分離子会社">[153]選択肢!$A$119:$A$121</definedName>
    <definedName name="資金収支">#REF!</definedName>
    <definedName name="超計">#REF!</definedName>
    <definedName name="返済率">'[198]参考 参照'!$D$3:$E$8</definedName>
    <definedName name="送信" localSheetId="5">[199]!送信</definedName>
    <definedName name="送信" localSheetId="3">[199]!送信</definedName>
    <definedName name="送信">[199]!送信</definedName>
    <definedName name="通信費">[61]入力!$D$9:$O$9</definedName>
    <definedName name="通知書用国内手数料計">#REF!</definedName>
    <definedName name="選択_結果">[200]選択!#REF!</definedName>
    <definedName name="邦貨">"邦貨"</definedName>
    <definedName name="部署">[201]部署!$A$1:$D$65536</definedName>
    <definedName name="部署名">[181]削減余地費用リスト!#REF!</definedName>
    <definedName name="都道府県名称">[153]選択肢!$B$20:$B$67</definedName>
    <definedName name="重量">[184]仕向制御サーバ!#REF!</definedName>
    <definedName name="野上" hidden="1">{"'Sheet2'!$C$3:$AL$35"}</definedName>
    <definedName name="金融庁業種番号区分２">[153]選択肢!$A$473:$A$483</definedName>
    <definedName name="銀座店">#REF!</definedName>
    <definedName name="開発">#REF!</definedName>
    <definedName name="開発ｽﾃｯﾌﾟ数" localSheetId="5">[132]別紙１１,[202]１２!$F$24</definedName>
    <definedName name="開発ｽﾃｯﾌﾟ数" localSheetId="3">[132]別紙１１,[202]１２!$F$24</definedName>
    <definedName name="開発ｽﾃｯﾌﾟ数">[132]別紙１１,[202]１２!$F$24</definedName>
    <definedName name="開発ツール">#REF!</definedName>
    <definedName name="開示債権千円">[203]リスク管理債権単体!#REF!</definedName>
    <definedName name="障害内容">#REF!</definedName>
    <definedName name="障害票番号">#REF!</definedName>
    <definedName name="障害関連番号1">[196]障害票!#REF!</definedName>
    <definedName name="障害関連番号2">[196]障害票!#REF!</definedName>
    <definedName name="障害関連番号3">[196]障害票!#REF!</definedName>
    <definedName name="集計_07_1Q">#REF!</definedName>
    <definedName name="集計_07_2Q">#REF!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電流100">[184]仕向制御サーバ!#REF!</definedName>
    <definedName name="電流200">[184]仕向制御サーバ!#REF!</definedName>
    <definedName name="電源種類">[130]データ!$O$9:$O$18</definedName>
    <definedName name="非居円２">[15]総括表横!#REF!</definedName>
    <definedName name="項目">#REF!</definedName>
    <definedName name="預超_１">#REF!</definedName>
    <definedName name="預金計">#REF!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 i="5" l="1"/>
  <c r="L28" i="5"/>
  <c r="H8" i="5"/>
  <c r="H28" i="5"/>
  <c r="M28" i="5"/>
  <c r="C29" i="4"/>
  <c r="D29" i="4"/>
  <c r="E29" i="4"/>
  <c r="F29" i="4"/>
  <c r="G29" i="4"/>
  <c r="H29" i="4"/>
  <c r="I29" i="4"/>
  <c r="J29" i="4"/>
  <c r="K29" i="4"/>
  <c r="L29" i="4"/>
  <c r="C43" i="4"/>
  <c r="D43" i="4"/>
  <c r="E43" i="4"/>
  <c r="F43" i="4"/>
  <c r="G43" i="4"/>
  <c r="H43" i="4"/>
  <c r="I43" i="4"/>
  <c r="J43" i="4"/>
  <c r="K43" i="4"/>
  <c r="L43" i="4"/>
  <c r="C8" i="4"/>
  <c r="C8" i="5"/>
  <c r="C28" i="5"/>
  <c r="C10" i="4"/>
  <c r="C10" i="5"/>
  <c r="C30" i="5"/>
  <c r="C12" i="4"/>
  <c r="C12" i="5"/>
  <c r="C32" i="5"/>
  <c r="C14" i="4"/>
  <c r="C14" i="5"/>
  <c r="C34" i="5"/>
  <c r="C36" i="5"/>
  <c r="D8" i="4"/>
  <c r="D8" i="5"/>
  <c r="D28" i="5"/>
  <c r="D10" i="4"/>
  <c r="D10" i="5"/>
  <c r="D30" i="5"/>
  <c r="D12" i="4"/>
  <c r="D12" i="5"/>
  <c r="D32" i="5"/>
  <c r="D14" i="4"/>
  <c r="D14" i="5"/>
  <c r="D34" i="5"/>
  <c r="D36" i="5"/>
  <c r="E8" i="5"/>
  <c r="E28" i="5"/>
  <c r="E10" i="5"/>
  <c r="E30" i="5"/>
  <c r="E12" i="5"/>
  <c r="E32" i="5"/>
  <c r="E14" i="5"/>
  <c r="E34" i="5"/>
  <c r="E36" i="5"/>
  <c r="F8" i="5"/>
  <c r="F28" i="5"/>
  <c r="F10" i="5"/>
  <c r="F30" i="5"/>
  <c r="F12" i="5"/>
  <c r="F32" i="5"/>
  <c r="F14" i="5"/>
  <c r="F34" i="5"/>
  <c r="F36" i="5"/>
  <c r="G8" i="5"/>
  <c r="G28" i="5"/>
  <c r="G10" i="5"/>
  <c r="G30" i="5"/>
  <c r="G12" i="5"/>
  <c r="G32" i="5"/>
  <c r="G14" i="5"/>
  <c r="G34" i="5"/>
  <c r="G36" i="5"/>
  <c r="H10" i="5"/>
  <c r="H30" i="5"/>
  <c r="H12" i="5"/>
  <c r="H32" i="5"/>
  <c r="H14" i="5"/>
  <c r="H34" i="5"/>
  <c r="H36" i="5"/>
  <c r="I8" i="5"/>
  <c r="I28" i="5"/>
  <c r="I10" i="5"/>
  <c r="I30" i="5"/>
  <c r="I12" i="5"/>
  <c r="I32" i="5"/>
  <c r="I14" i="5"/>
  <c r="I34" i="5"/>
  <c r="I36" i="5"/>
  <c r="J8" i="5"/>
  <c r="J28" i="5"/>
  <c r="J10" i="5"/>
  <c r="J30" i="5"/>
  <c r="J12" i="5"/>
  <c r="J32" i="5"/>
  <c r="J14" i="5"/>
  <c r="J34" i="5"/>
  <c r="J36" i="5"/>
  <c r="K8" i="5"/>
  <c r="K28" i="5"/>
  <c r="K10" i="5"/>
  <c r="K30" i="5"/>
  <c r="K12" i="5"/>
  <c r="K32" i="5"/>
  <c r="K14" i="5"/>
  <c r="K34" i="5"/>
  <c r="K36" i="5"/>
  <c r="L10" i="5"/>
  <c r="L30" i="5"/>
  <c r="L12" i="5"/>
  <c r="L32" i="5"/>
  <c r="L14" i="5"/>
  <c r="L34" i="5"/>
  <c r="L36" i="5"/>
  <c r="C16" i="5"/>
  <c r="D16" i="5"/>
  <c r="E16" i="5"/>
  <c r="F16" i="5"/>
  <c r="G16" i="5"/>
  <c r="H16" i="5"/>
  <c r="I16" i="5"/>
  <c r="J16" i="5"/>
  <c r="K16" i="5"/>
  <c r="L16" i="5"/>
  <c r="C19" i="3"/>
  <c r="C24" i="3"/>
  <c r="C25" i="3"/>
  <c r="C26" i="3"/>
  <c r="C27" i="3"/>
  <c r="C28" i="3"/>
  <c r="C29" i="3"/>
  <c r="C30" i="3"/>
  <c r="C31" i="3"/>
  <c r="C32" i="3"/>
  <c r="C33" i="3"/>
  <c r="C34" i="3"/>
  <c r="C35" i="3"/>
  <c r="C16" i="4"/>
  <c r="D16" i="4"/>
  <c r="E16" i="4"/>
  <c r="F16" i="4"/>
  <c r="G16" i="4"/>
  <c r="H16" i="4"/>
  <c r="I16" i="4"/>
  <c r="J16" i="4"/>
  <c r="K16" i="4"/>
  <c r="L16" i="4"/>
  <c r="D8" i="8"/>
  <c r="C8" i="8"/>
  <c r="D9" i="8"/>
  <c r="M8" i="8"/>
  <c r="L80" i="8"/>
  <c r="O80" i="8"/>
  <c r="D76" i="8"/>
  <c r="D78" i="8"/>
  <c r="D80" i="8"/>
  <c r="E80" i="8"/>
  <c r="F80" i="8"/>
  <c r="G80" i="8"/>
  <c r="H80" i="8"/>
  <c r="I80" i="8"/>
  <c r="J80" i="8"/>
  <c r="K80" i="8"/>
  <c r="C76" i="8"/>
  <c r="C78" i="8"/>
  <c r="C80" i="8"/>
  <c r="L81" i="8"/>
  <c r="K81" i="8"/>
  <c r="J81" i="8"/>
  <c r="I81" i="8"/>
  <c r="H81" i="8"/>
  <c r="G81" i="8"/>
  <c r="F81" i="8"/>
  <c r="E81" i="8"/>
  <c r="D81" i="8"/>
  <c r="M80" i="8"/>
  <c r="L79" i="8"/>
  <c r="K79" i="8"/>
  <c r="J79" i="8"/>
  <c r="I79" i="8"/>
  <c r="H79" i="8"/>
  <c r="G79" i="8"/>
  <c r="F79" i="8"/>
  <c r="E79" i="8"/>
  <c r="D79" i="8"/>
  <c r="M78" i="8"/>
  <c r="L77" i="8"/>
  <c r="K77" i="8"/>
  <c r="J77" i="8"/>
  <c r="I77" i="8"/>
  <c r="H77" i="8"/>
  <c r="G77" i="8"/>
  <c r="F77" i="8"/>
  <c r="E77" i="8"/>
  <c r="D77" i="8"/>
  <c r="M76" i="8"/>
  <c r="D43" i="8"/>
  <c r="C43" i="8"/>
  <c r="D45" i="8"/>
  <c r="C45" i="8"/>
  <c r="D41" i="8"/>
  <c r="C41" i="8"/>
  <c r="D39" i="8"/>
  <c r="C39" i="8"/>
  <c r="L47" i="8"/>
  <c r="K47" i="8"/>
  <c r="L48" i="8"/>
  <c r="J47" i="8"/>
  <c r="K48" i="8"/>
  <c r="I47" i="8"/>
  <c r="J48" i="8"/>
  <c r="H47" i="8"/>
  <c r="I48" i="8"/>
  <c r="G47" i="8"/>
  <c r="H48" i="8"/>
  <c r="F47" i="8"/>
  <c r="G48" i="8"/>
  <c r="E47" i="8"/>
  <c r="F48" i="8"/>
  <c r="D47" i="8"/>
  <c r="E48" i="8"/>
  <c r="C47" i="8"/>
  <c r="D48" i="8"/>
  <c r="M47" i="8"/>
  <c r="L46" i="8"/>
  <c r="K46" i="8"/>
  <c r="J46" i="8"/>
  <c r="I46" i="8"/>
  <c r="H46" i="8"/>
  <c r="G46" i="8"/>
  <c r="F46" i="8"/>
  <c r="E46" i="8"/>
  <c r="D46" i="8"/>
  <c r="M45" i="8"/>
  <c r="L44" i="8"/>
  <c r="K44" i="8"/>
  <c r="J44" i="8"/>
  <c r="I44" i="8"/>
  <c r="H44" i="8"/>
  <c r="G44" i="8"/>
  <c r="F44" i="8"/>
  <c r="E44" i="8"/>
  <c r="D44" i="8"/>
  <c r="M43" i="8"/>
  <c r="L42" i="8"/>
  <c r="K42" i="8"/>
  <c r="J42" i="8"/>
  <c r="I42" i="8"/>
  <c r="H42" i="8"/>
  <c r="G42" i="8"/>
  <c r="F42" i="8"/>
  <c r="E42" i="8"/>
  <c r="D42" i="8"/>
  <c r="M41" i="8"/>
  <c r="L40" i="8"/>
  <c r="K40" i="8"/>
  <c r="J40" i="8"/>
  <c r="I40" i="8"/>
  <c r="H40" i="8"/>
  <c r="G40" i="8"/>
  <c r="F40" i="8"/>
  <c r="E40" i="8"/>
  <c r="D40" i="8"/>
  <c r="M39" i="8"/>
  <c r="D10" i="8"/>
  <c r="H39" i="5"/>
  <c r="I39" i="5"/>
  <c r="J39" i="5"/>
  <c r="K39" i="5"/>
  <c r="L39" i="5"/>
  <c r="C10" i="8"/>
  <c r="B3" i="8"/>
  <c r="B2" i="8"/>
  <c r="B3" i="7"/>
  <c r="B2" i="7"/>
  <c r="B3" i="6"/>
  <c r="B2" i="6"/>
  <c r="M36" i="5"/>
  <c r="M34" i="5"/>
  <c r="M32" i="5"/>
  <c r="M30" i="5"/>
  <c r="L37" i="5"/>
  <c r="K37" i="5"/>
  <c r="J37" i="5"/>
  <c r="I37" i="5"/>
  <c r="L35" i="5"/>
  <c r="K35" i="5"/>
  <c r="J35" i="5"/>
  <c r="I35" i="5"/>
  <c r="L33" i="5"/>
  <c r="K33" i="5"/>
  <c r="J33" i="5"/>
  <c r="I33" i="5"/>
  <c r="L31" i="5"/>
  <c r="K31" i="5"/>
  <c r="J31" i="5"/>
  <c r="I31" i="5"/>
  <c r="L29" i="5"/>
  <c r="K29" i="5"/>
  <c r="J29" i="5"/>
  <c r="I29" i="5"/>
  <c r="L17" i="5"/>
  <c r="K17" i="5"/>
  <c r="J17" i="5"/>
  <c r="I17" i="5"/>
  <c r="H17" i="5"/>
  <c r="G17" i="5"/>
  <c r="F17" i="5"/>
  <c r="E17" i="5"/>
  <c r="D17" i="5"/>
  <c r="M16" i="5"/>
  <c r="L15" i="5"/>
  <c r="K15" i="5"/>
  <c r="J15" i="5"/>
  <c r="I15" i="5"/>
  <c r="H15" i="5"/>
  <c r="G15" i="5"/>
  <c r="F15" i="5"/>
  <c r="E15" i="5"/>
  <c r="D15" i="5"/>
  <c r="M14" i="5"/>
  <c r="L13" i="5"/>
  <c r="K13" i="5"/>
  <c r="J13" i="5"/>
  <c r="I13" i="5"/>
  <c r="H13" i="5"/>
  <c r="G13" i="5"/>
  <c r="F13" i="5"/>
  <c r="E13" i="5"/>
  <c r="D13" i="5"/>
  <c r="M12" i="5"/>
  <c r="L11" i="5"/>
  <c r="K11" i="5"/>
  <c r="J11" i="5"/>
  <c r="I11" i="5"/>
  <c r="H11" i="5"/>
  <c r="G11" i="5"/>
  <c r="F11" i="5"/>
  <c r="E11" i="5"/>
  <c r="D11" i="5"/>
  <c r="M10" i="5"/>
  <c r="L9" i="5"/>
  <c r="K9" i="5"/>
  <c r="J9" i="5"/>
  <c r="I9" i="5"/>
  <c r="H9" i="5"/>
  <c r="G9" i="5"/>
  <c r="F9" i="5"/>
  <c r="E9" i="5"/>
  <c r="D9" i="5"/>
  <c r="M8" i="5"/>
  <c r="B3" i="5"/>
  <c r="B2" i="5"/>
  <c r="L44" i="4"/>
  <c r="K44" i="4"/>
  <c r="J44" i="4"/>
  <c r="I44" i="4"/>
  <c r="H44" i="4"/>
  <c r="G44" i="4"/>
  <c r="F44" i="4"/>
  <c r="E44" i="4"/>
  <c r="D44" i="4"/>
  <c r="M43" i="4"/>
  <c r="L42" i="4"/>
  <c r="K42" i="4"/>
  <c r="J42" i="4"/>
  <c r="I42" i="4"/>
  <c r="H42" i="4"/>
  <c r="G42" i="4"/>
  <c r="F42" i="4"/>
  <c r="E42" i="4"/>
  <c r="D42" i="4"/>
  <c r="M41" i="4"/>
  <c r="L40" i="4"/>
  <c r="K40" i="4"/>
  <c r="J40" i="4"/>
  <c r="I40" i="4"/>
  <c r="H40" i="4"/>
  <c r="G40" i="4"/>
  <c r="F40" i="4"/>
  <c r="E40" i="4"/>
  <c r="D40" i="4"/>
  <c r="M39" i="4"/>
  <c r="L38" i="4"/>
  <c r="K38" i="4"/>
  <c r="J38" i="4"/>
  <c r="I38" i="4"/>
  <c r="H38" i="4"/>
  <c r="G38" i="4"/>
  <c r="F38" i="4"/>
  <c r="E38" i="4"/>
  <c r="D38" i="4"/>
  <c r="M37" i="4"/>
  <c r="L36" i="4"/>
  <c r="K36" i="4"/>
  <c r="J36" i="4"/>
  <c r="I36" i="4"/>
  <c r="H36" i="4"/>
  <c r="G36" i="4"/>
  <c r="F36" i="4"/>
  <c r="E36" i="4"/>
  <c r="D36" i="4"/>
  <c r="M35" i="4"/>
  <c r="L30" i="4"/>
  <c r="K30" i="4"/>
  <c r="J30" i="4"/>
  <c r="I30" i="4"/>
  <c r="H30" i="4"/>
  <c r="G30" i="4"/>
  <c r="F30" i="4"/>
  <c r="E30" i="4"/>
  <c r="D30" i="4"/>
  <c r="M29" i="4"/>
  <c r="L28" i="4"/>
  <c r="K28" i="4"/>
  <c r="J28" i="4"/>
  <c r="I28" i="4"/>
  <c r="H28" i="4"/>
  <c r="G28" i="4"/>
  <c r="F28" i="4"/>
  <c r="E28" i="4"/>
  <c r="D28" i="4"/>
  <c r="M27" i="4"/>
  <c r="L26" i="4"/>
  <c r="K26" i="4"/>
  <c r="J26" i="4"/>
  <c r="I26" i="4"/>
  <c r="H26" i="4"/>
  <c r="G26" i="4"/>
  <c r="F26" i="4"/>
  <c r="E26" i="4"/>
  <c r="D26" i="4"/>
  <c r="M25" i="4"/>
  <c r="L24" i="4"/>
  <c r="K24" i="4"/>
  <c r="J24" i="4"/>
  <c r="I24" i="4"/>
  <c r="H24" i="4"/>
  <c r="G24" i="4"/>
  <c r="F24" i="4"/>
  <c r="E24" i="4"/>
  <c r="D24" i="4"/>
  <c r="M23" i="4"/>
  <c r="L22" i="4"/>
  <c r="K22" i="4"/>
  <c r="J22" i="4"/>
  <c r="I22" i="4"/>
  <c r="H22" i="4"/>
  <c r="G22" i="4"/>
  <c r="F22" i="4"/>
  <c r="E22" i="4"/>
  <c r="D22" i="4"/>
  <c r="M21" i="4"/>
  <c r="B3" i="4"/>
  <c r="B2" i="4"/>
  <c r="L17" i="4"/>
  <c r="K17" i="4"/>
  <c r="J17" i="4"/>
  <c r="I17" i="4"/>
  <c r="H17" i="4"/>
  <c r="G17" i="4"/>
  <c r="F17" i="4"/>
  <c r="E17" i="4"/>
  <c r="D17" i="4"/>
  <c r="M16" i="4"/>
  <c r="L15" i="4"/>
  <c r="K15" i="4"/>
  <c r="J15" i="4"/>
  <c r="I15" i="4"/>
  <c r="H15" i="4"/>
  <c r="G15" i="4"/>
  <c r="F15" i="4"/>
  <c r="E15" i="4"/>
  <c r="D15" i="4"/>
  <c r="M14" i="4"/>
  <c r="L13" i="4"/>
  <c r="K13" i="4"/>
  <c r="J13" i="4"/>
  <c r="I13" i="4"/>
  <c r="H13" i="4"/>
  <c r="G13" i="4"/>
  <c r="F13" i="4"/>
  <c r="E13" i="4"/>
  <c r="D13" i="4"/>
  <c r="M12" i="4"/>
  <c r="L11" i="4"/>
  <c r="K11" i="4"/>
  <c r="J11" i="4"/>
  <c r="I11" i="4"/>
  <c r="H11" i="4"/>
  <c r="G11" i="4"/>
  <c r="F11" i="4"/>
  <c r="E11" i="4"/>
  <c r="D11" i="4"/>
  <c r="M10" i="4"/>
  <c r="L9" i="4"/>
  <c r="K9" i="4"/>
  <c r="J9" i="4"/>
  <c r="I9" i="4"/>
  <c r="H9" i="4"/>
  <c r="G9" i="4"/>
  <c r="F9" i="4"/>
  <c r="E9" i="4"/>
  <c r="D9" i="4"/>
  <c r="M8" i="4"/>
  <c r="D23" i="3"/>
  <c r="E23" i="3"/>
  <c r="F23" i="3"/>
  <c r="G23" i="3"/>
  <c r="H23" i="3"/>
  <c r="I23" i="3"/>
  <c r="D7" i="3"/>
  <c r="E7" i="3"/>
  <c r="F7" i="3"/>
  <c r="G7" i="3"/>
  <c r="H7" i="3"/>
  <c r="I7" i="3"/>
  <c r="B3" i="3"/>
  <c r="B2" i="3"/>
  <c r="H19" i="3"/>
  <c r="G19" i="3"/>
  <c r="F19" i="3"/>
  <c r="E19" i="3"/>
  <c r="D19" i="3"/>
  <c r="I19" i="3"/>
</calcChain>
</file>

<file path=xl/sharedStrings.xml><?xml version="1.0" encoding="utf-8"?>
<sst xmlns="http://schemas.openxmlformats.org/spreadsheetml/2006/main" count="236" uniqueCount="116">
  <si>
    <t xml:space="preserve">Abstract: </t>
  </si>
  <si>
    <t>Historical data accounts for sales of the following vendors:</t>
  </si>
  <si>
    <t>Vendor</t>
  </si>
  <si>
    <t>Source of Information</t>
  </si>
  <si>
    <t xml:space="preserve"> </t>
  </si>
  <si>
    <t>Estimates</t>
  </si>
  <si>
    <t>Ericsson</t>
  </si>
  <si>
    <t>Survey data and estimates</t>
  </si>
  <si>
    <t>Huawei</t>
  </si>
  <si>
    <t>Nokia</t>
  </si>
  <si>
    <t>Continual</t>
  </si>
  <si>
    <t>Cellwize</t>
  </si>
  <si>
    <t>The LightCounting detailed SON, RIC and SD-RAN market survey results contains material that is confidential, privileged, company product for the sole use of the intended recipient being LightCounting vendor participants and subscribers.  Any review, reliance or distribution by others or forwarding without LightCounting's express permission is strictly prohibited.</t>
  </si>
  <si>
    <t>HCL Technologies</t>
  </si>
  <si>
    <t>Innovile</t>
  </si>
  <si>
    <t>P.I. Works</t>
  </si>
  <si>
    <t>AirHop Communications</t>
  </si>
  <si>
    <t>Altran</t>
  </si>
  <si>
    <t>eSON</t>
  </si>
  <si>
    <t>Product</t>
  </si>
  <si>
    <t>Behavior-Based SON</t>
  </si>
  <si>
    <t>Other</t>
  </si>
  <si>
    <t>Total</t>
  </si>
  <si>
    <t>C-SON Vendor Market Shares</t>
  </si>
  <si>
    <t>LightCounting Radio Access Network Automation: SON, RIC, and SD-RAN</t>
  </si>
  <si>
    <t>Yearly C-SON Software Sales ($M)</t>
  </si>
  <si>
    <t>Yearly C-SON Software Sales Market Shares</t>
  </si>
  <si>
    <t>CAGR</t>
  </si>
  <si>
    <t>Regions</t>
  </si>
  <si>
    <t>2019-2025</t>
  </si>
  <si>
    <t>North America</t>
  </si>
  <si>
    <t>YoY growth</t>
  </si>
  <si>
    <t>Europe Middle East Africa</t>
  </si>
  <si>
    <t>Asia Pacific</t>
  </si>
  <si>
    <t>CALA</t>
  </si>
  <si>
    <t>RAN Automation Sales</t>
  </si>
  <si>
    <t>RAN Automation C-SON Software and Services Sales ($M) and Growth Rates</t>
  </si>
  <si>
    <t>RAN Automation C-SON Software Sales ($M) and Growth Rates</t>
  </si>
  <si>
    <t>Other includes mobile operators developing their own C-SON</t>
  </si>
  <si>
    <t>RAN Automation C-SON Services Sales ($M) and Growth Rates</t>
  </si>
  <si>
    <t>RIC Penetration of the C-SON Software and Services Sales</t>
  </si>
  <si>
    <t>RIC Software and Services Sales ($M) and Growth Rates</t>
  </si>
  <si>
    <t>2021-2025</t>
  </si>
  <si>
    <t>CHIME</t>
  </si>
  <si>
    <t>C-SON</t>
  </si>
  <si>
    <t>SON Optimization Manager</t>
  </si>
  <si>
    <t>SingleSON</t>
  </si>
  <si>
    <t>EdenNet SON</t>
  </si>
  <si>
    <t>Cisco Crosswork SON Suite</t>
  </si>
  <si>
    <t>EXA</t>
  </si>
  <si>
    <t>Forecast Methodology</t>
  </si>
  <si>
    <t xml:space="preserve">LightCounting forecasting begins with a deep knowledge of existing service provider network footprint and rollout patterns, and upgrades, and expansion plans, and then uses a combination of historical data extrapolation, expert opinions and various methods explained below. </t>
  </si>
  <si>
    <t xml:space="preserve">LightCounting has no vested interest in the wireless infrastructure market and does not participate in any vendor specific projects and/or consultations. </t>
  </si>
  <si>
    <t>Worldwide wireless infrastructure knowledge</t>
  </si>
  <si>
    <t xml:space="preserve"> We break wireless network footprints down in 4 categories:</t>
  </si>
  <si>
    <r>
      <t xml:space="preserve">1/ </t>
    </r>
    <r>
      <rPr>
        <b/>
        <sz val="10"/>
        <color theme="1"/>
        <rFont val="Arial"/>
        <family val="2"/>
      </rPr>
      <t>Very large</t>
    </r>
    <r>
      <rPr>
        <sz val="10"/>
        <color theme="1"/>
        <rFont val="Arial"/>
        <family val="2"/>
      </rPr>
      <t>: &gt; 500,000 nodes or base stations (BTS) or cell sites (e.g., China with a total of 8.41 million BTS as of December 31, 2019, including 5.44 million 4G BTS)</t>
    </r>
  </si>
  <si>
    <r>
      <t xml:space="preserve">2/ </t>
    </r>
    <r>
      <rPr>
        <b/>
        <sz val="10"/>
        <color theme="1"/>
        <rFont val="Arial"/>
        <family val="2"/>
      </rPr>
      <t>Large</t>
    </r>
    <r>
      <rPr>
        <sz val="10"/>
        <color theme="1"/>
        <rFont val="Arial"/>
        <family val="2"/>
      </rPr>
      <t>: 100,000 &lt; BTS number &lt; 500,000 (e.g., typically Japan and South Korea)</t>
    </r>
  </si>
  <si>
    <r>
      <t xml:space="preserve">3/ </t>
    </r>
    <r>
      <rPr>
        <b/>
        <sz val="10"/>
        <color theme="1"/>
        <rFont val="Arial"/>
        <family val="2"/>
      </rPr>
      <t>Medium</t>
    </r>
    <r>
      <rPr>
        <sz val="10"/>
        <color theme="1"/>
        <rFont val="Arial"/>
        <family val="2"/>
      </rPr>
      <t>: 50,000 &lt;BTS number &lt; 100,000 (e.g., US and many Asia nations)</t>
    </r>
  </si>
  <si>
    <r>
      <t xml:space="preserve">4/ </t>
    </r>
    <r>
      <rPr>
        <b/>
        <sz val="10"/>
        <color theme="1"/>
        <rFont val="Arial"/>
        <family val="2"/>
      </rPr>
      <t>Small</t>
    </r>
    <r>
      <rPr>
        <sz val="10"/>
        <color theme="1"/>
        <rFont val="Arial"/>
        <family val="2"/>
      </rPr>
      <t>: BTS number &lt; 50,0000 (e.g., Europe, Middle East, Africa, Latin America)</t>
    </r>
  </si>
  <si>
    <t>LightCounting forecasting involves combining forecasts from more than one source and uses various methods.</t>
  </si>
  <si>
    <t>Trend extrapolation</t>
  </si>
  <si>
    <t>Forecast methodology is based on extrapolation of historical rollout patterns of a new generation of wireless network (e.g., current 4G to 5G migration), existing network expansion (e.g., adding new BTS and/or new features), and software upgrades (e.g., turning up 5G-ready existing 4G radios). Information on historical patterns is obtained by means of LightCounting regular discussions with service providers and vendors.</t>
  </si>
  <si>
    <t>Expert Opinions</t>
  </si>
  <si>
    <t>LightCounting forecasting highly involves industry expert opinions as well as discussions with service providers, wireless infrastructure vendors, their suppliers and customers. It is through the synthesis of these opinions that a final forecast is obtained.</t>
  </si>
  <si>
    <t>Financial Analysis</t>
  </si>
  <si>
    <t>Segment Definitions</t>
  </si>
  <si>
    <t>Forecast Segment</t>
  </si>
  <si>
    <t>Definition</t>
  </si>
  <si>
    <t>Products included in this market size, share and forecast</t>
  </si>
  <si>
    <t>RAN</t>
  </si>
  <si>
    <t>Radio access network that consists of a base transceiver station (BTS) with an integrated radio transmission and reception equipment (transceiver "TRX") that serves as the connection between a wireless device and the cellular network, and between the celular network and the wireline backbone network; RAN has 2 major components: the baseband unit (BBU) for signal processing and the radio unit (RU) or remote radio head (RRH) or remote radio unit (RRU) that hosts antennas for interaction with wireless devices</t>
  </si>
  <si>
    <t>5G RAN</t>
  </si>
  <si>
    <t>4G RAN</t>
  </si>
  <si>
    <t>vRAN</t>
  </si>
  <si>
    <t>Virtual RAN, a software-only version of BBU functions or vBBU, enabled through virtual machines (VMs); vRAN is the disaggregation of software and hardware, the proprietary dedicated baseband hardware built by a traditional RAN vendor to specifically run its antenna is replaced with commercial off-the-shelf hardware running standard, inexpensive computing architecture like x86; only the RU stays on hardware</t>
  </si>
  <si>
    <t>1/ 10 years of C-SON market tracking: as SON rollouts started in 2010 in conjunction with 4G LTE networks, a C-SON vendor ecosystem developed</t>
  </si>
  <si>
    <t>LightCounting RAN automation size and forecast focuses on centralized SON (C-SON) software and services added on top of existing distributed SON (D-SON) modules that are embedded in 4G LTE BTS</t>
  </si>
  <si>
    <t>Cross-impact Analysis: from SON to RIC and SD-RAN</t>
  </si>
  <si>
    <t>Scenario Analysis: how fast SON modules become Apps in the RIC</t>
  </si>
  <si>
    <t xml:space="preserve">Scenarios consider developments such as new regulatory frameworks, macroeconomics events, and new technology introduction such as open RAN, virtual RAN, software defined RAN (SD-RAN) that may impact RAN automation upgrades and expansion. Expert opinions are often used to evaluate and compare different scenarios and pick the most possible one.  </t>
  </si>
  <si>
    <t xml:space="preserve">LightCounting makes global economic and financial analysis of specific companies, use publicly available information such as SEC filings, company presentations or other market researches (e.g., Crunchbase) as input to its forecasting. </t>
  </si>
  <si>
    <t>Relationships often exist between legacy and new wireless infrastructure products that may not be revealed by any forecasting techniques. LightCounting forecasting recognizes that the occurrence of an event can, in turn, affect the likelihoods of other events. 3 fundamental developments are factored in this model: 1/ 5G rollouts cannot happen without dedicated 5G SON modules; 2/ the emergence of open RAN and virtual RAN is creating the need for a RAN intelligent controller (RIC) that will support existing and new SON use cases that will reside in xApps; and 3/ the ONF SD-RAN (software defined RAN) inititaive launched in August 2020 is fueling the need for RIC.</t>
  </si>
  <si>
    <t>The O-RAN Alliance Framework</t>
  </si>
  <si>
    <t>The Open Networking Foundation's SD-RAN Project</t>
  </si>
  <si>
    <t>C-SON Software Vendor</t>
  </si>
  <si>
    <t>Note: Not all vendors provide services</t>
  </si>
  <si>
    <t>SON</t>
  </si>
  <si>
    <t>RIC</t>
  </si>
  <si>
    <t>RAN intelligent controller, a software element of an open RAN architecture (e.g., O-RAN Alliance and SD-RAN Project) designed to run on standard hardware that carries out non-real time and near-real time functions such as automated optimisation, channel estimation and coding and the like</t>
  </si>
  <si>
    <t>SON Apps</t>
  </si>
  <si>
    <t>3/ Deal analysis and discussions with service providers and vendors lead to an estimate of software versus services sales breakdown, including the evolution of this breakdown thorughout the years</t>
  </si>
  <si>
    <t>Open RAN</t>
  </si>
  <si>
    <t>Open vRAN</t>
  </si>
  <si>
    <t>Self organizing network, a software element defined by the NGMN in 2008 and standardized by the 3GPP in Rel.8 (Release 8) that self-configure, self-optimize and self-heal a RAN</t>
  </si>
  <si>
    <t>5G radio access network composed of BTS named 5G new radios (NRs) or gNodeBs</t>
  </si>
  <si>
    <t>4G radio access network composed of BTS named eNodeBs</t>
  </si>
  <si>
    <t>D-SON</t>
  </si>
  <si>
    <t>SON functions embedded in LTE base stations known as eNodeBs supplied by RAN vendors (e.g., Ericsson, Huawei, Nokia, Samsung and ZTE); in other words, SON functions are distributed among the eNodeBs at the edge of the network</t>
  </si>
  <si>
    <t>None because they are embedded in eNodeBs</t>
  </si>
  <si>
    <t>C-SON software</t>
  </si>
  <si>
    <t>SON function located at the OSS (operations support system) level and managing an entire network of eNodeBs and acts as an orchestrator; C-SON blends SON algorithms with artificial intelligence (AI) and machine learning algorithm (ML) to provide some level of automated optimization, and requires interworking with eNodeB suppliers and therefore supplied by third parties</t>
  </si>
  <si>
    <t>N/A</t>
  </si>
  <si>
    <t>Total penetration</t>
  </si>
  <si>
    <t>RIC penetration</t>
  </si>
  <si>
    <t>4/ New developments such as TIP, O-RAN Alliance, and ONF's SD-RAN are factored in and led to a RIC penetration/adoption forecast</t>
  </si>
  <si>
    <t>Our C-SON software and services sales size and forecast is based on the following steps:</t>
  </si>
  <si>
    <t>RAN Automation Software and Services Sales ($M) and Growth Rates; and RIC SON Apps Penetration</t>
  </si>
  <si>
    <t>RAN Automation C-SON Software and Services Sales ($M) and Growth Rates by Regions</t>
  </si>
  <si>
    <t>RAN Automation C-SON Software versus Services Sales ($M) and Growth Rates</t>
  </si>
  <si>
    <t>Software</t>
  </si>
  <si>
    <t>Services</t>
  </si>
  <si>
    <t>Defined by the Third Generation Partnership Project (3GPP) at the beginning of this century, SON (self-organizing network) algorithms configure and optimize mobile networks automatically without human interaction. As networks handle vast amounts of traffic and become more and more sophisticated and complex through the addition of several generations, SON algorithms are blended with machine learning (ML) and artificial intelligence algorithms. This report tracks the centralized SON (C-SON) software and services revenue market, provides size, forecast and vendor market shares, and analyzes the evolution of C-SON modules and use cases becoming apps in the RAN Intelligent Controller (RIC) needed in open RAN, open virtual RAN, and software defined RAN (SD-RAN) architectures</t>
  </si>
  <si>
    <t>2/ 10 years of C-SON deals analysis that provide vendor sales estimates in each region; the size of the deals is proportional to the wireless LTE footprint</t>
  </si>
  <si>
    <t>RAN with open interfaces between the BBU and the RUs or if the BBU is split between a central unit (CU), a distributed units (DU) and RUs, open RAN means the interfaces betwwen the CU and the DU are open, so are those between the DU and the RUs; D-SON functions are embedded in the CU</t>
  </si>
  <si>
    <t>vRAN with open interfaces between the vCU and the vDU, and the vDU and the RUs; D-SON functions are embedded in the vCU</t>
  </si>
  <si>
    <t>October 2020 (published October 29,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</si>
</sst>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quot;$&quot;* #,##0_);_(&quot;$&quot;* \(#,##0\);_(&quot;$&quot;* &quot;-&quot;??_);_(@_)"/>
    <numFmt numFmtId="165" formatCode="_(&quot;$&quot;* #,##0.0_);_(&quot;$&quot;* \(#,##0.0\);_(&quot;$&quot;* &quot;-&quot;??_);_(@_)"/>
    <numFmt numFmtId="166" formatCode="_(* #,##0_);_(* \(#,##0\);_(* &quot;-&quot;??_);_(@_)"/>
  </numFmts>
  <fonts count="16" x14ac:knownFonts="1">
    <font>
      <sz val="11"/>
      <color theme="1"/>
      <name val="Calibri"/>
      <family val="2"/>
      <scheme val="minor"/>
    </font>
    <font>
      <sz val="10"/>
      <color theme="1"/>
      <name val="Arial"/>
      <family val="2"/>
    </font>
    <font>
      <b/>
      <sz val="14"/>
      <color theme="1"/>
      <name val="Arial"/>
      <family val="2"/>
    </font>
    <font>
      <sz val="14"/>
      <color theme="3"/>
      <name val="Arial"/>
      <family val="2"/>
    </font>
    <font>
      <b/>
      <sz val="10"/>
      <name val="Arial"/>
      <family val="2"/>
    </font>
    <font>
      <b/>
      <sz val="10"/>
      <color theme="1"/>
      <name val="Arial"/>
      <family val="2"/>
    </font>
    <font>
      <sz val="10"/>
      <name val="Arial"/>
      <family val="2"/>
    </font>
    <font>
      <sz val="11"/>
      <color theme="1"/>
      <name val="Calibri"/>
      <family val="2"/>
      <scheme val="minor"/>
    </font>
    <font>
      <sz val="12"/>
      <color theme="1"/>
      <name val="Arial"/>
      <family val="2"/>
    </font>
    <font>
      <b/>
      <sz val="12"/>
      <color theme="3"/>
      <name val="Arial"/>
      <family val="2"/>
    </font>
    <font>
      <sz val="10"/>
      <color rgb="FFFF0000"/>
      <name val="Arial"/>
      <family val="2"/>
    </font>
    <font>
      <b/>
      <sz val="14"/>
      <color theme="4"/>
      <name val="Arial"/>
      <family val="2"/>
    </font>
    <font>
      <sz val="10"/>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0" fontId="1" fillId="0" borderId="0"/>
    <xf numFmtId="44"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2" fillId="0" borderId="0"/>
    <xf numFmtId="43" fontId="7" fillId="0" borderId="0" applyFont="0" applyFill="0" applyBorder="0" applyAlignment="0" applyProtection="0"/>
  </cellStyleXfs>
  <cellXfs count="80">
    <xf numFmtId="0" fontId="0" fillId="0" borderId="0" xfId="0"/>
    <xf numFmtId="0" fontId="1" fillId="2" borderId="0" xfId="1" applyFill="1"/>
    <xf numFmtId="0" fontId="1" fillId="0" borderId="0" xfId="1"/>
    <xf numFmtId="0" fontId="2" fillId="2" borderId="0" xfId="1" applyFont="1" applyFill="1"/>
    <xf numFmtId="17" fontId="3" fillId="2" borderId="0" xfId="1" quotePrefix="1" applyNumberFormat="1" applyFont="1" applyFill="1" applyAlignment="1">
      <alignment horizontal="left"/>
    </xf>
    <xf numFmtId="0" fontId="4" fillId="2" borderId="0" xfId="1" applyFont="1" applyFill="1"/>
    <xf numFmtId="0" fontId="5" fillId="2" borderId="0" xfId="1" applyFont="1" applyFill="1"/>
    <xf numFmtId="0" fontId="6" fillId="2" borderId="0" xfId="1" applyFont="1" applyFill="1" applyAlignment="1">
      <alignment vertical="center" wrapText="1"/>
    </xf>
    <xf numFmtId="0" fontId="1" fillId="3" borderId="1" xfId="1" applyFill="1" applyBorder="1" applyAlignment="1">
      <alignment horizontal="center"/>
    </xf>
    <xf numFmtId="9" fontId="1" fillId="3" borderId="1" xfId="1" applyNumberFormat="1" applyFill="1" applyBorder="1" applyAlignment="1">
      <alignment horizontal="center"/>
    </xf>
    <xf numFmtId="0" fontId="1" fillId="3" borderId="1" xfId="1" applyFill="1" applyBorder="1" applyAlignment="1">
      <alignment horizontal="left"/>
    </xf>
    <xf numFmtId="9" fontId="1" fillId="3" borderId="1" xfId="1" applyNumberFormat="1" applyFill="1" applyBorder="1" applyAlignment="1">
      <alignment horizontal="left"/>
    </xf>
    <xf numFmtId="0" fontId="1" fillId="0" borderId="1" xfId="1" applyBorder="1"/>
    <xf numFmtId="1" fontId="1" fillId="0" borderId="1" xfId="1" applyNumberFormat="1" applyBorder="1" applyAlignment="1">
      <alignment horizontal="left"/>
    </xf>
    <xf numFmtId="0" fontId="1" fillId="2" borderId="0" xfId="1" applyFill="1" applyAlignment="1">
      <alignment wrapText="1"/>
    </xf>
    <xf numFmtId="0" fontId="1" fillId="4" borderId="1" xfId="1" applyFill="1" applyBorder="1"/>
    <xf numFmtId="0" fontId="2" fillId="0" borderId="0" xfId="1" applyFont="1"/>
    <xf numFmtId="17" fontId="8" fillId="0" borderId="0" xfId="1" applyNumberFormat="1" applyFont="1"/>
    <xf numFmtId="0" fontId="9" fillId="0" borderId="0" xfId="1" applyFont="1"/>
    <xf numFmtId="9" fontId="10" fillId="0" borderId="0" xfId="4" applyFont="1"/>
    <xf numFmtId="0" fontId="5" fillId="0" borderId="0" xfId="1" applyFont="1" applyAlignment="1">
      <alignment horizontal="left"/>
    </xf>
    <xf numFmtId="0" fontId="1" fillId="4" borderId="1" xfId="1" applyFill="1" applyBorder="1" applyAlignment="1">
      <alignment horizontal="center"/>
    </xf>
    <xf numFmtId="164" fontId="6" fillId="0" borderId="1" xfId="5" applyNumberFormat="1" applyFont="1" applyBorder="1"/>
    <xf numFmtId="164" fontId="1" fillId="0" borderId="1" xfId="5" applyNumberFormat="1" applyFont="1" applyBorder="1"/>
    <xf numFmtId="3" fontId="1" fillId="0" borderId="0" xfId="1" applyNumberFormat="1"/>
    <xf numFmtId="9" fontId="6" fillId="0" borderId="1" xfId="3" applyFont="1" applyBorder="1"/>
    <xf numFmtId="9" fontId="1" fillId="0" borderId="1" xfId="3" applyFont="1" applyBorder="1"/>
    <xf numFmtId="0" fontId="6" fillId="4" borderId="2" xfId="0" applyFont="1" applyFill="1" applyBorder="1" applyAlignment="1">
      <alignment horizontal="center"/>
    </xf>
    <xf numFmtId="0" fontId="0" fillId="4" borderId="1" xfId="0" applyFill="1" applyBorder="1" applyAlignment="1">
      <alignment horizontal="center"/>
    </xf>
    <xf numFmtId="164" fontId="6" fillId="0" borderId="3" xfId="5" applyNumberFormat="1" applyFont="1" applyBorder="1"/>
    <xf numFmtId="9" fontId="6" fillId="0" borderId="2" xfId="4" applyFont="1" applyFill="1" applyBorder="1" applyAlignment="1">
      <alignment horizontal="center"/>
    </xf>
    <xf numFmtId="0" fontId="1" fillId="0" borderId="1" xfId="1" applyBorder="1" applyAlignment="1">
      <alignment horizontal="right"/>
    </xf>
    <xf numFmtId="9" fontId="6" fillId="0" borderId="3" xfId="3" applyFont="1" applyBorder="1"/>
    <xf numFmtId="0" fontId="1" fillId="0" borderId="4" xfId="1" applyBorder="1"/>
    <xf numFmtId="9" fontId="6" fillId="0" borderId="4" xfId="4" applyFont="1" applyFill="1" applyBorder="1" applyAlignment="1">
      <alignment horizontal="center"/>
    </xf>
    <xf numFmtId="165" fontId="6" fillId="0" borderId="1" xfId="5" applyNumberFormat="1" applyFont="1" applyBorder="1"/>
    <xf numFmtId="0" fontId="1" fillId="0" borderId="5" xfId="1" applyBorder="1"/>
    <xf numFmtId="0" fontId="1" fillId="0" borderId="0" xfId="1" quotePrefix="1"/>
    <xf numFmtId="44" fontId="1" fillId="0" borderId="0" xfId="2" applyFont="1"/>
    <xf numFmtId="2" fontId="1" fillId="0" borderId="0" xfId="1" applyNumberFormat="1"/>
    <xf numFmtId="0" fontId="6" fillId="0" borderId="0" xfId="0" applyFont="1" applyFill="1" applyBorder="1" applyAlignment="1">
      <alignment horizontal="center"/>
    </xf>
    <xf numFmtId="0" fontId="0" fillId="0" borderId="0" xfId="0" applyFill="1" applyBorder="1" applyAlignment="1">
      <alignment horizontal="center"/>
    </xf>
    <xf numFmtId="9" fontId="6" fillId="0" borderId="0" xfId="4" applyFont="1" applyFill="1" applyBorder="1" applyAlignment="1">
      <alignment horizontal="center"/>
    </xf>
    <xf numFmtId="0" fontId="0" fillId="4" borderId="2" xfId="0" applyFill="1" applyBorder="1" applyAlignment="1">
      <alignment horizontal="center"/>
    </xf>
    <xf numFmtId="0" fontId="1" fillId="0" borderId="1" xfId="1" applyFill="1" applyBorder="1"/>
    <xf numFmtId="1" fontId="1" fillId="0" borderId="1" xfId="1" applyNumberFormat="1" applyFill="1" applyBorder="1" applyAlignment="1">
      <alignment horizontal="left"/>
    </xf>
    <xf numFmtId="0" fontId="2" fillId="2" borderId="0" xfId="1" applyFont="1" applyFill="1" applyProtection="1">
      <protection locked="0"/>
    </xf>
    <xf numFmtId="0" fontId="1" fillId="2" borderId="0" xfId="1" applyFill="1" applyProtection="1">
      <protection locked="0"/>
    </xf>
    <xf numFmtId="17" fontId="8" fillId="2" borderId="0" xfId="1" applyNumberFormat="1" applyFont="1" applyFill="1"/>
    <xf numFmtId="0" fontId="11" fillId="2" borderId="0" xfId="1" applyFont="1" applyFill="1" applyProtection="1">
      <protection locked="0"/>
    </xf>
    <xf numFmtId="0" fontId="0" fillId="2" borderId="0" xfId="0" applyFill="1" applyAlignment="1">
      <alignment wrapText="1"/>
    </xf>
    <xf numFmtId="0" fontId="0" fillId="0" borderId="0" xfId="0" applyAlignment="1">
      <alignment wrapText="1"/>
    </xf>
    <xf numFmtId="0" fontId="4" fillId="2" borderId="0" xfId="1" applyFont="1" applyFill="1" applyProtection="1">
      <protection locked="0"/>
    </xf>
    <xf numFmtId="0" fontId="12" fillId="0" borderId="0" xfId="6"/>
    <xf numFmtId="0" fontId="11" fillId="2" borderId="0" xfId="1" applyFont="1" applyFill="1"/>
    <xf numFmtId="0" fontId="13" fillId="0" borderId="1" xfId="6" applyFont="1" applyBorder="1" applyAlignment="1">
      <alignment wrapText="1"/>
    </xf>
    <xf numFmtId="0" fontId="13" fillId="0" borderId="3" xfId="6" applyFont="1" applyBorder="1"/>
    <xf numFmtId="0" fontId="12" fillId="0" borderId="6" xfId="6" applyBorder="1"/>
    <xf numFmtId="0" fontId="12" fillId="0" borderId="7" xfId="6" applyBorder="1"/>
    <xf numFmtId="0" fontId="13" fillId="0" borderId="6" xfId="6" applyFont="1" applyBorder="1"/>
    <xf numFmtId="0" fontId="15" fillId="0" borderId="0" xfId="6" applyFont="1"/>
    <xf numFmtId="0" fontId="5" fillId="2" borderId="0" xfId="1" applyFont="1" applyFill="1" applyProtection="1">
      <protection locked="0"/>
    </xf>
    <xf numFmtId="0" fontId="5" fillId="2" borderId="0" xfId="1" applyFont="1" applyFill="1" applyAlignment="1">
      <alignment horizontal="center" wrapText="1"/>
    </xf>
    <xf numFmtId="0" fontId="5" fillId="2" borderId="0" xfId="1" applyFont="1" applyFill="1" applyAlignment="1"/>
    <xf numFmtId="9" fontId="6" fillId="0" borderId="5" xfId="4" applyFont="1" applyFill="1" applyBorder="1" applyAlignment="1">
      <alignment horizontal="center"/>
    </xf>
    <xf numFmtId="0" fontId="10" fillId="0" borderId="0" xfId="1" applyFont="1" applyBorder="1" applyAlignment="1">
      <alignment horizontal="center"/>
    </xf>
    <xf numFmtId="0" fontId="10" fillId="0" borderId="0" xfId="1" applyFont="1" applyBorder="1"/>
    <xf numFmtId="0" fontId="1" fillId="0" borderId="0" xfId="1" applyBorder="1"/>
    <xf numFmtId="164" fontId="10" fillId="0" borderId="0" xfId="1" applyNumberFormat="1" applyFont="1" applyBorder="1"/>
    <xf numFmtId="166" fontId="10" fillId="0" borderId="0" xfId="7" applyNumberFormat="1" applyFont="1" applyBorder="1" applyAlignment="1">
      <alignment horizontal="center"/>
    </xf>
    <xf numFmtId="0" fontId="6" fillId="0" borderId="0" xfId="1" applyFont="1" applyAlignment="1">
      <alignment horizontal="left" vertical="center" wrapText="1"/>
    </xf>
    <xf numFmtId="0" fontId="1" fillId="2" borderId="0" xfId="1" applyFill="1" applyAlignment="1">
      <alignment horizontal="left" vertical="center" wrapText="1"/>
    </xf>
    <xf numFmtId="0" fontId="6" fillId="2" borderId="0" xfId="1" applyFont="1" applyFill="1" applyAlignment="1" applyProtection="1">
      <alignment wrapText="1"/>
      <protection locked="0"/>
    </xf>
    <xf numFmtId="0" fontId="1" fillId="2" borderId="0" xfId="1" applyFill="1" applyAlignment="1" applyProtection="1">
      <alignment wrapText="1"/>
      <protection locked="0"/>
    </xf>
    <xf numFmtId="0" fontId="1" fillId="0" borderId="0" xfId="1" applyAlignment="1">
      <alignment wrapText="1"/>
    </xf>
    <xf numFmtId="0" fontId="0" fillId="0" borderId="0" xfId="0" applyAlignment="1">
      <alignment wrapText="1"/>
    </xf>
    <xf numFmtId="0" fontId="1" fillId="2" borderId="0" xfId="1" applyFill="1" applyAlignment="1" applyProtection="1">
      <alignment horizontal="left" wrapText="1"/>
      <protection locked="0"/>
    </xf>
    <xf numFmtId="0" fontId="14" fillId="0" borderId="3" xfId="6" applyFont="1" applyBorder="1" applyAlignment="1">
      <alignment horizontal="left" wrapText="1"/>
    </xf>
    <xf numFmtId="0" fontId="14" fillId="0" borderId="6" xfId="6" applyFont="1" applyBorder="1" applyAlignment="1">
      <alignment horizontal="left" wrapText="1"/>
    </xf>
    <xf numFmtId="0" fontId="14" fillId="0" borderId="7" xfId="6" applyFont="1" applyBorder="1" applyAlignment="1">
      <alignment horizontal="left" wrapText="1"/>
    </xf>
  </cellXfs>
  <cellStyles count="8">
    <cellStyle name="Comma" xfId="7" builtinId="3"/>
    <cellStyle name="Currency" xfId="2" builtinId="4"/>
    <cellStyle name="Currency 2" xfId="5" xr:uid="{00000000-0005-0000-0000-000002000000}"/>
    <cellStyle name="Normal" xfId="0" builtinId="0"/>
    <cellStyle name="Normal 2" xfId="1" xr:uid="{00000000-0005-0000-0000-000004000000}"/>
    <cellStyle name="Normal 3" xfId="6" xr:uid="{00000000-0005-0000-0000-000005000000}"/>
    <cellStyle name="Percent" xfId="3" builtinId="5"/>
    <cellStyle name="Percent 2" xfId="4"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63" Type="http://schemas.openxmlformats.org/officeDocument/2006/relationships/externalLink" Target="externalLinks/externalLink56.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159" Type="http://schemas.openxmlformats.org/officeDocument/2006/relationships/externalLink" Target="externalLinks/externalLink152.xml"/><Relationship Id="rId170" Type="http://schemas.openxmlformats.org/officeDocument/2006/relationships/externalLink" Target="externalLinks/externalLink163.xml"/><Relationship Id="rId191" Type="http://schemas.openxmlformats.org/officeDocument/2006/relationships/externalLink" Target="externalLinks/externalLink184.xml"/><Relationship Id="rId205" Type="http://schemas.openxmlformats.org/officeDocument/2006/relationships/externalLink" Target="externalLinks/externalLink198.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53" Type="http://schemas.openxmlformats.org/officeDocument/2006/relationships/externalLink" Target="externalLinks/externalLink46.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149" Type="http://schemas.openxmlformats.org/officeDocument/2006/relationships/externalLink" Target="externalLinks/externalLink142.xml"/><Relationship Id="rId5" Type="http://schemas.openxmlformats.org/officeDocument/2006/relationships/worksheet" Target="worksheets/sheet5.xml"/><Relationship Id="rId95" Type="http://schemas.openxmlformats.org/officeDocument/2006/relationships/externalLink" Target="externalLinks/externalLink88.xml"/><Relationship Id="rId160" Type="http://schemas.openxmlformats.org/officeDocument/2006/relationships/externalLink" Target="externalLinks/externalLink153.xml"/><Relationship Id="rId181" Type="http://schemas.openxmlformats.org/officeDocument/2006/relationships/externalLink" Target="externalLinks/externalLink174.xml"/><Relationship Id="rId22" Type="http://schemas.openxmlformats.org/officeDocument/2006/relationships/externalLink" Target="externalLinks/externalLink15.xml"/><Relationship Id="rId43" Type="http://schemas.openxmlformats.org/officeDocument/2006/relationships/externalLink" Target="externalLinks/externalLink36.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139" Type="http://schemas.openxmlformats.org/officeDocument/2006/relationships/externalLink" Target="externalLinks/externalLink132.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71" Type="http://schemas.openxmlformats.org/officeDocument/2006/relationships/externalLink" Target="externalLinks/externalLink164.xml"/><Relationship Id="rId192" Type="http://schemas.openxmlformats.org/officeDocument/2006/relationships/externalLink" Target="externalLinks/externalLink185.xml"/><Relationship Id="rId206" Type="http://schemas.openxmlformats.org/officeDocument/2006/relationships/externalLink" Target="externalLinks/externalLink199.xml"/><Relationship Id="rId12" Type="http://schemas.openxmlformats.org/officeDocument/2006/relationships/externalLink" Target="externalLinks/externalLink5.xml"/><Relationship Id="rId33" Type="http://schemas.openxmlformats.org/officeDocument/2006/relationships/externalLink" Target="externalLinks/externalLink26.xml"/><Relationship Id="rId108" Type="http://schemas.openxmlformats.org/officeDocument/2006/relationships/externalLink" Target="externalLinks/externalLink101.xml"/><Relationship Id="rId129" Type="http://schemas.openxmlformats.org/officeDocument/2006/relationships/externalLink" Target="externalLinks/externalLink122.xml"/><Relationship Id="rId54" Type="http://schemas.openxmlformats.org/officeDocument/2006/relationships/externalLink" Target="externalLinks/externalLink47.xml"/><Relationship Id="rId75" Type="http://schemas.openxmlformats.org/officeDocument/2006/relationships/externalLink" Target="externalLinks/externalLink68.xml"/><Relationship Id="rId96" Type="http://schemas.openxmlformats.org/officeDocument/2006/relationships/externalLink" Target="externalLinks/externalLink89.xml"/><Relationship Id="rId140" Type="http://schemas.openxmlformats.org/officeDocument/2006/relationships/externalLink" Target="externalLinks/externalLink133.xml"/><Relationship Id="rId161" Type="http://schemas.openxmlformats.org/officeDocument/2006/relationships/externalLink" Target="externalLinks/externalLink154.xml"/><Relationship Id="rId182" Type="http://schemas.openxmlformats.org/officeDocument/2006/relationships/externalLink" Target="externalLinks/externalLink175.xml"/><Relationship Id="rId6" Type="http://schemas.openxmlformats.org/officeDocument/2006/relationships/worksheet" Target="worksheets/sheet6.xml"/><Relationship Id="rId23" Type="http://schemas.openxmlformats.org/officeDocument/2006/relationships/externalLink" Target="externalLinks/externalLink16.xml"/><Relationship Id="rId119" Type="http://schemas.openxmlformats.org/officeDocument/2006/relationships/externalLink" Target="externalLinks/externalLink112.xml"/><Relationship Id="rId44" Type="http://schemas.openxmlformats.org/officeDocument/2006/relationships/externalLink" Target="externalLinks/externalLink37.xml"/><Relationship Id="rId65" Type="http://schemas.openxmlformats.org/officeDocument/2006/relationships/externalLink" Target="externalLinks/externalLink58.xml"/><Relationship Id="rId86" Type="http://schemas.openxmlformats.org/officeDocument/2006/relationships/externalLink" Target="externalLinks/externalLink79.xml"/><Relationship Id="rId130" Type="http://schemas.openxmlformats.org/officeDocument/2006/relationships/externalLink" Target="externalLinks/externalLink123.xml"/><Relationship Id="rId151" Type="http://schemas.openxmlformats.org/officeDocument/2006/relationships/externalLink" Target="externalLinks/externalLink144.xml"/><Relationship Id="rId172" Type="http://schemas.openxmlformats.org/officeDocument/2006/relationships/externalLink" Target="externalLinks/externalLink165.xml"/><Relationship Id="rId193" Type="http://schemas.openxmlformats.org/officeDocument/2006/relationships/externalLink" Target="externalLinks/externalLink186.xml"/><Relationship Id="rId207" Type="http://schemas.openxmlformats.org/officeDocument/2006/relationships/externalLink" Target="externalLinks/externalLink200.xml"/><Relationship Id="rId13" Type="http://schemas.openxmlformats.org/officeDocument/2006/relationships/externalLink" Target="externalLinks/externalLink6.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20" Type="http://schemas.openxmlformats.org/officeDocument/2006/relationships/externalLink" Target="externalLinks/externalLink113.xml"/><Relationship Id="rId141" Type="http://schemas.openxmlformats.org/officeDocument/2006/relationships/externalLink" Target="externalLinks/externalLink134.xml"/><Relationship Id="rId7" Type="http://schemas.openxmlformats.org/officeDocument/2006/relationships/worksheet" Target="worksheets/sheet7.xml"/><Relationship Id="rId162" Type="http://schemas.openxmlformats.org/officeDocument/2006/relationships/externalLink" Target="externalLinks/externalLink155.xml"/><Relationship Id="rId183" Type="http://schemas.openxmlformats.org/officeDocument/2006/relationships/externalLink" Target="externalLinks/externalLink176.xml"/><Relationship Id="rId24" Type="http://schemas.openxmlformats.org/officeDocument/2006/relationships/externalLink" Target="externalLinks/externalLink17.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131" Type="http://schemas.openxmlformats.org/officeDocument/2006/relationships/externalLink" Target="externalLinks/externalLink124.xml"/><Relationship Id="rId152" Type="http://schemas.openxmlformats.org/officeDocument/2006/relationships/externalLink" Target="externalLinks/externalLink145.xml"/><Relationship Id="rId173" Type="http://schemas.openxmlformats.org/officeDocument/2006/relationships/externalLink" Target="externalLinks/externalLink166.xml"/><Relationship Id="rId194" Type="http://schemas.openxmlformats.org/officeDocument/2006/relationships/externalLink" Target="externalLinks/externalLink187.xml"/><Relationship Id="rId208" Type="http://schemas.openxmlformats.org/officeDocument/2006/relationships/externalLink" Target="externalLinks/externalLink201.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168" Type="http://schemas.openxmlformats.org/officeDocument/2006/relationships/externalLink" Target="externalLinks/externalLink16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42" Type="http://schemas.openxmlformats.org/officeDocument/2006/relationships/externalLink" Target="externalLinks/externalLink135.xml"/><Relationship Id="rId163" Type="http://schemas.openxmlformats.org/officeDocument/2006/relationships/externalLink" Target="externalLinks/externalLink156.xml"/><Relationship Id="rId184" Type="http://schemas.openxmlformats.org/officeDocument/2006/relationships/externalLink" Target="externalLinks/externalLink177.xml"/><Relationship Id="rId189" Type="http://schemas.openxmlformats.org/officeDocument/2006/relationships/externalLink" Target="externalLinks/externalLink182.xml"/><Relationship Id="rId3" Type="http://schemas.openxmlformats.org/officeDocument/2006/relationships/worksheet" Target="worksheets/sheet3.xml"/><Relationship Id="rId214" Type="http://schemas.openxmlformats.org/officeDocument/2006/relationships/calcChain" Target="calcChain.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32" Type="http://schemas.openxmlformats.org/officeDocument/2006/relationships/externalLink" Target="externalLinks/externalLink125.xml"/><Relationship Id="rId153" Type="http://schemas.openxmlformats.org/officeDocument/2006/relationships/externalLink" Target="externalLinks/externalLink146.xml"/><Relationship Id="rId174" Type="http://schemas.openxmlformats.org/officeDocument/2006/relationships/externalLink" Target="externalLinks/externalLink167.xml"/><Relationship Id="rId179" Type="http://schemas.openxmlformats.org/officeDocument/2006/relationships/externalLink" Target="externalLinks/externalLink172.xml"/><Relationship Id="rId195" Type="http://schemas.openxmlformats.org/officeDocument/2006/relationships/externalLink" Target="externalLinks/externalLink188.xml"/><Relationship Id="rId209" Type="http://schemas.openxmlformats.org/officeDocument/2006/relationships/externalLink" Target="externalLinks/externalLink202.xml"/><Relationship Id="rId190" Type="http://schemas.openxmlformats.org/officeDocument/2006/relationships/externalLink" Target="externalLinks/externalLink183.xml"/><Relationship Id="rId204" Type="http://schemas.openxmlformats.org/officeDocument/2006/relationships/externalLink" Target="externalLinks/externalLink197.xml"/><Relationship Id="rId15" Type="http://schemas.openxmlformats.org/officeDocument/2006/relationships/externalLink" Target="externalLinks/externalLink8.xml"/><Relationship Id="rId36" Type="http://schemas.openxmlformats.org/officeDocument/2006/relationships/externalLink" Target="externalLinks/externalLink29.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122" Type="http://schemas.openxmlformats.org/officeDocument/2006/relationships/externalLink" Target="externalLinks/externalLink115.xml"/><Relationship Id="rId143" Type="http://schemas.openxmlformats.org/officeDocument/2006/relationships/externalLink" Target="externalLinks/externalLink136.xml"/><Relationship Id="rId148" Type="http://schemas.openxmlformats.org/officeDocument/2006/relationships/externalLink" Target="externalLinks/externalLink141.xml"/><Relationship Id="rId164" Type="http://schemas.openxmlformats.org/officeDocument/2006/relationships/externalLink" Target="externalLinks/externalLink157.xml"/><Relationship Id="rId169" Type="http://schemas.openxmlformats.org/officeDocument/2006/relationships/externalLink" Target="externalLinks/externalLink162.xml"/><Relationship Id="rId185" Type="http://schemas.openxmlformats.org/officeDocument/2006/relationships/externalLink" Target="externalLinks/externalLink178.xml"/><Relationship Id="rId4" Type="http://schemas.openxmlformats.org/officeDocument/2006/relationships/worksheet" Target="worksheets/sheet4.xml"/><Relationship Id="rId9" Type="http://schemas.openxmlformats.org/officeDocument/2006/relationships/externalLink" Target="externalLinks/externalLink2.xml"/><Relationship Id="rId180" Type="http://schemas.openxmlformats.org/officeDocument/2006/relationships/externalLink" Target="externalLinks/externalLink173.xml"/><Relationship Id="rId210" Type="http://schemas.openxmlformats.org/officeDocument/2006/relationships/externalLink" Target="externalLinks/externalLink203.xml"/><Relationship Id="rId26" Type="http://schemas.openxmlformats.org/officeDocument/2006/relationships/externalLink" Target="externalLinks/externalLink19.xml"/><Relationship Id="rId47" Type="http://schemas.openxmlformats.org/officeDocument/2006/relationships/externalLink" Target="externalLinks/externalLink40.xml"/><Relationship Id="rId68" Type="http://schemas.openxmlformats.org/officeDocument/2006/relationships/externalLink" Target="externalLinks/externalLink61.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33" Type="http://schemas.openxmlformats.org/officeDocument/2006/relationships/externalLink" Target="externalLinks/externalLink126.xml"/><Relationship Id="rId154" Type="http://schemas.openxmlformats.org/officeDocument/2006/relationships/externalLink" Target="externalLinks/externalLink147.xml"/><Relationship Id="rId175" Type="http://schemas.openxmlformats.org/officeDocument/2006/relationships/externalLink" Target="externalLinks/externalLink168.xml"/><Relationship Id="rId196" Type="http://schemas.openxmlformats.org/officeDocument/2006/relationships/externalLink" Target="externalLinks/externalLink189.xml"/><Relationship Id="rId200" Type="http://schemas.openxmlformats.org/officeDocument/2006/relationships/externalLink" Target="externalLinks/externalLink193.xml"/><Relationship Id="rId16" Type="http://schemas.openxmlformats.org/officeDocument/2006/relationships/externalLink" Target="externalLinks/externalLink9.xml"/><Relationship Id="rId37" Type="http://schemas.openxmlformats.org/officeDocument/2006/relationships/externalLink" Target="externalLinks/externalLink30.xml"/><Relationship Id="rId58" Type="http://schemas.openxmlformats.org/officeDocument/2006/relationships/externalLink" Target="externalLinks/externalLink51.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23" Type="http://schemas.openxmlformats.org/officeDocument/2006/relationships/externalLink" Target="externalLinks/externalLink116.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165" Type="http://schemas.openxmlformats.org/officeDocument/2006/relationships/externalLink" Target="externalLinks/externalLink158.xml"/><Relationship Id="rId186" Type="http://schemas.openxmlformats.org/officeDocument/2006/relationships/externalLink" Target="externalLinks/externalLink179.xml"/><Relationship Id="rId211" Type="http://schemas.openxmlformats.org/officeDocument/2006/relationships/theme" Target="theme/theme1.xml"/><Relationship Id="rId27" Type="http://schemas.openxmlformats.org/officeDocument/2006/relationships/externalLink" Target="externalLinks/externalLink20.xml"/><Relationship Id="rId48" Type="http://schemas.openxmlformats.org/officeDocument/2006/relationships/externalLink" Target="externalLinks/externalLink41.xml"/><Relationship Id="rId69" Type="http://schemas.openxmlformats.org/officeDocument/2006/relationships/externalLink" Target="externalLinks/externalLink62.xml"/><Relationship Id="rId113" Type="http://schemas.openxmlformats.org/officeDocument/2006/relationships/externalLink" Target="externalLinks/externalLink106.xml"/><Relationship Id="rId134" Type="http://schemas.openxmlformats.org/officeDocument/2006/relationships/externalLink" Target="externalLinks/externalLink127.xml"/><Relationship Id="rId80" Type="http://schemas.openxmlformats.org/officeDocument/2006/relationships/externalLink" Target="externalLinks/externalLink73.xml"/><Relationship Id="rId155" Type="http://schemas.openxmlformats.org/officeDocument/2006/relationships/externalLink" Target="externalLinks/externalLink148.xml"/><Relationship Id="rId176" Type="http://schemas.openxmlformats.org/officeDocument/2006/relationships/externalLink" Target="externalLinks/externalLink169.xml"/><Relationship Id="rId197" Type="http://schemas.openxmlformats.org/officeDocument/2006/relationships/externalLink" Target="externalLinks/externalLink190.xml"/><Relationship Id="rId201" Type="http://schemas.openxmlformats.org/officeDocument/2006/relationships/externalLink" Target="externalLinks/externalLink194.xml"/><Relationship Id="rId17" Type="http://schemas.openxmlformats.org/officeDocument/2006/relationships/externalLink" Target="externalLinks/externalLink10.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24" Type="http://schemas.openxmlformats.org/officeDocument/2006/relationships/externalLink" Target="externalLinks/externalLink117.xml"/><Relationship Id="rId70" Type="http://schemas.openxmlformats.org/officeDocument/2006/relationships/externalLink" Target="externalLinks/externalLink63.xml"/><Relationship Id="rId91" Type="http://schemas.openxmlformats.org/officeDocument/2006/relationships/externalLink" Target="externalLinks/externalLink84.xml"/><Relationship Id="rId145" Type="http://schemas.openxmlformats.org/officeDocument/2006/relationships/externalLink" Target="externalLinks/externalLink138.xml"/><Relationship Id="rId166" Type="http://schemas.openxmlformats.org/officeDocument/2006/relationships/externalLink" Target="externalLinks/externalLink159.xml"/><Relationship Id="rId187" Type="http://schemas.openxmlformats.org/officeDocument/2006/relationships/externalLink" Target="externalLinks/externalLink180.xml"/><Relationship Id="rId1" Type="http://schemas.openxmlformats.org/officeDocument/2006/relationships/worksheet" Target="worksheets/sheet1.xml"/><Relationship Id="rId212" Type="http://schemas.openxmlformats.org/officeDocument/2006/relationships/styles" Target="styles.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60" Type="http://schemas.openxmlformats.org/officeDocument/2006/relationships/externalLink" Target="externalLinks/externalLink53.xml"/><Relationship Id="rId81" Type="http://schemas.openxmlformats.org/officeDocument/2006/relationships/externalLink" Target="externalLinks/externalLink74.xml"/><Relationship Id="rId135" Type="http://schemas.openxmlformats.org/officeDocument/2006/relationships/externalLink" Target="externalLinks/externalLink128.xml"/><Relationship Id="rId156" Type="http://schemas.openxmlformats.org/officeDocument/2006/relationships/externalLink" Target="externalLinks/externalLink149.xml"/><Relationship Id="rId177" Type="http://schemas.openxmlformats.org/officeDocument/2006/relationships/externalLink" Target="externalLinks/externalLink170.xml"/><Relationship Id="rId198" Type="http://schemas.openxmlformats.org/officeDocument/2006/relationships/externalLink" Target="externalLinks/externalLink191.xml"/><Relationship Id="rId202" Type="http://schemas.openxmlformats.org/officeDocument/2006/relationships/externalLink" Target="externalLinks/externalLink195.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50" Type="http://schemas.openxmlformats.org/officeDocument/2006/relationships/externalLink" Target="externalLinks/externalLink43.xml"/><Relationship Id="rId104" Type="http://schemas.openxmlformats.org/officeDocument/2006/relationships/externalLink" Target="externalLinks/externalLink97.xml"/><Relationship Id="rId125" Type="http://schemas.openxmlformats.org/officeDocument/2006/relationships/externalLink" Target="externalLinks/externalLink118.xml"/><Relationship Id="rId146" Type="http://schemas.openxmlformats.org/officeDocument/2006/relationships/externalLink" Target="externalLinks/externalLink139.xml"/><Relationship Id="rId167" Type="http://schemas.openxmlformats.org/officeDocument/2006/relationships/externalLink" Target="externalLinks/externalLink160.xml"/><Relationship Id="rId188" Type="http://schemas.openxmlformats.org/officeDocument/2006/relationships/externalLink" Target="externalLinks/externalLink181.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1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22.xml"/><Relationship Id="rId40" Type="http://schemas.openxmlformats.org/officeDocument/2006/relationships/externalLink" Target="externalLinks/externalLink33.xml"/><Relationship Id="rId115" Type="http://schemas.openxmlformats.org/officeDocument/2006/relationships/externalLink" Target="externalLinks/externalLink108.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178" Type="http://schemas.openxmlformats.org/officeDocument/2006/relationships/externalLink" Target="externalLinks/externalLink171.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9" Type="http://schemas.openxmlformats.org/officeDocument/2006/relationships/externalLink" Target="externalLinks/externalLink192.xml"/><Relationship Id="rId203" Type="http://schemas.openxmlformats.org/officeDocument/2006/relationships/externalLink" Target="externalLinks/externalLink19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RIC SON Apps as a % of C-SON 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Summary!$B$8</c:f>
              <c:strCache>
                <c:ptCount val="1"/>
                <c:pt idx="0">
                  <c:v>C-SON</c:v>
                </c:pt>
              </c:strCache>
            </c:strRef>
          </c:tx>
          <c:spPr>
            <a:solidFill>
              <a:schemeClr val="accent1"/>
            </a:solidFill>
            <a:ln>
              <a:noFill/>
            </a:ln>
            <a:effectLst/>
          </c:spPr>
          <c:invertIfNegative val="0"/>
          <c:cat>
            <c:numRef>
              <c:f>Summary!$C$7:$L$7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Summary!$C$8:$L$8</c:f>
              <c:numCache>
                <c:formatCode>_("$"* #,##0_);_("$"* \(#,##0\);_("$"* "-"??_);_(@_)</c:formatCode>
                <c:ptCount val="10"/>
                <c:pt idx="0">
                  <c:v>1152</c:v>
                </c:pt>
                <c:pt idx="1">
                  <c:v>1176</c:v>
                </c:pt>
              </c:numCache>
            </c:numRef>
          </c:val>
          <c:extLst>
            <c:ext xmlns:c16="http://schemas.microsoft.com/office/drawing/2014/chart" uri="{C3380CC4-5D6E-409C-BE32-E72D297353CC}">
              <c16:uniqueId val="{00000000-7249-483E-AC9B-1930DACAB19B}"/>
            </c:ext>
          </c:extLst>
        </c:ser>
        <c:ser>
          <c:idx val="1"/>
          <c:order val="1"/>
          <c:tx>
            <c:strRef>
              <c:f>Summary!$B$9</c:f>
              <c:strCache>
                <c:ptCount val="1"/>
                <c:pt idx="0">
                  <c:v>YoY growth</c:v>
                </c:pt>
              </c:strCache>
            </c:strRef>
          </c:tx>
          <c:spPr>
            <a:solidFill>
              <a:schemeClr val="accent2"/>
            </a:solidFill>
            <a:ln>
              <a:noFill/>
            </a:ln>
            <a:effectLst/>
          </c:spPr>
          <c:invertIfNegative val="0"/>
          <c:cat>
            <c:numRef>
              <c:f>Summary!$C$7:$L$7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Summary!$C$9:$L$9</c:f>
              <c:numCache>
                <c:formatCode>0%</c:formatCode>
                <c:ptCount val="10"/>
                <c:pt idx="1">
                  <c:v>2.0833333333333332E-2</c:v>
                </c:pt>
              </c:numCache>
            </c:numRef>
          </c:val>
          <c:extLst>
            <c:ext xmlns:c16="http://schemas.microsoft.com/office/drawing/2014/chart" uri="{C3380CC4-5D6E-409C-BE32-E72D297353CC}">
              <c16:uniqueId val="{00000001-7249-483E-AC9B-1930DACAB19B}"/>
            </c:ext>
          </c:extLst>
        </c:ser>
        <c:dLbls>
          <c:showLegendKey val="0"/>
          <c:showVal val="0"/>
          <c:showCatName val="0"/>
          <c:showSerName val="0"/>
          <c:showPercent val="0"/>
          <c:showBubbleSize val="0"/>
        </c:dLbls>
        <c:gapWidth val="219"/>
        <c:overlap val="-27"/>
        <c:axId val="130018304"/>
        <c:axId val="130020096"/>
      </c:barChart>
      <c:lineChart>
        <c:grouping val="standard"/>
        <c:varyColors val="0"/>
        <c:ser>
          <c:idx val="2"/>
          <c:order val="2"/>
          <c:tx>
            <c:strRef>
              <c:f>Summary!$B$10</c:f>
              <c:strCache>
                <c:ptCount val="1"/>
                <c:pt idx="0">
                  <c:v>RIC penetration</c:v>
                </c:pt>
              </c:strCache>
            </c:strRef>
          </c:tx>
          <c:spPr>
            <a:ln w="28575" cap="rnd">
              <a:solidFill>
                <a:schemeClr val="accent3"/>
              </a:solidFill>
              <a:round/>
            </a:ln>
            <a:effectLst/>
          </c:spPr>
          <c:marker>
            <c:symbol val="none"/>
          </c:marker>
          <c:cat>
            <c:numRef>
              <c:f>Summary!$C$7:$L$7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Summary!$C$10:$L$10</c:f>
              <c:numCache>
                <c:formatCode>0%</c:formatCode>
                <c:ptCount val="10"/>
                <c:pt idx="0">
                  <c:v>0</c:v>
                </c:pt>
                <c:pt idx="1">
                  <c:v>0</c:v>
                </c:pt>
              </c:numCache>
            </c:numRef>
          </c:val>
          <c:smooth val="0"/>
          <c:extLst>
            <c:ext xmlns:c16="http://schemas.microsoft.com/office/drawing/2014/chart" uri="{C3380CC4-5D6E-409C-BE32-E72D297353CC}">
              <c16:uniqueId val="{00000002-7249-483E-AC9B-1930DACAB19B}"/>
            </c:ext>
          </c:extLst>
        </c:ser>
        <c:dLbls>
          <c:showLegendKey val="0"/>
          <c:showVal val="0"/>
          <c:showCatName val="0"/>
          <c:showSerName val="0"/>
          <c:showPercent val="0"/>
          <c:showBubbleSize val="0"/>
        </c:dLbls>
        <c:marker val="1"/>
        <c:smooth val="0"/>
        <c:axId val="329712384"/>
        <c:axId val="130022016"/>
      </c:lineChart>
      <c:catAx>
        <c:axId val="13001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20096"/>
        <c:crosses val="autoZero"/>
        <c:auto val="1"/>
        <c:lblAlgn val="ctr"/>
        <c:lblOffset val="100"/>
        <c:noMultiLvlLbl val="0"/>
      </c:catAx>
      <c:valAx>
        <c:axId val="130020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C-SON Software &amp; Services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8304"/>
        <c:crosses val="autoZero"/>
        <c:crossBetween val="between"/>
      </c:valAx>
      <c:valAx>
        <c:axId val="130022016"/>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RIC SON Apps % of C-SON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712384"/>
        <c:crosses val="max"/>
        <c:crossBetween val="between"/>
      </c:valAx>
      <c:catAx>
        <c:axId val="329712384"/>
        <c:scaling>
          <c:orientation val="minMax"/>
        </c:scaling>
        <c:delete val="1"/>
        <c:axPos val="b"/>
        <c:numFmt formatCode="General" sourceLinked="1"/>
        <c:majorTickMark val="none"/>
        <c:minorTickMark val="none"/>
        <c:tickLblPos val="nextTo"/>
        <c:crossAx val="130022016"/>
        <c:crosses val="autoZero"/>
        <c:auto val="1"/>
        <c:lblAlgn val="ctr"/>
        <c:lblOffset val="100"/>
        <c:noMultiLvlLbl val="0"/>
      </c:cat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C-SON Software &amp; Services Sales ($M) by Regions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Summary!$B$39</c:f>
              <c:strCache>
                <c:ptCount val="1"/>
                <c:pt idx="0">
                  <c:v>North America</c:v>
                </c:pt>
              </c:strCache>
            </c:strRef>
          </c:tx>
          <c:spPr>
            <a:solidFill>
              <a:schemeClr val="accent1"/>
            </a:solidFill>
            <a:ln>
              <a:noFill/>
            </a:ln>
            <a:effectLst/>
          </c:spPr>
          <c:invertIfNegative val="0"/>
          <c:cat>
            <c:numRef>
              <c:f>Summary!$C$38:$L$38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Summary!$C$39:$L$39</c:f>
              <c:numCache>
                <c:formatCode>_("$"* #,##0_);_("$"* \(#,##0\);_("$"* "-"??_);_(@_)</c:formatCode>
                <c:ptCount val="10"/>
                <c:pt idx="0">
                  <c:v>283</c:v>
                </c:pt>
                <c:pt idx="1">
                  <c:v>285</c:v>
                </c:pt>
              </c:numCache>
            </c:numRef>
          </c:val>
          <c:extLst>
            <c:ext xmlns:c16="http://schemas.microsoft.com/office/drawing/2014/chart" uri="{C3380CC4-5D6E-409C-BE32-E72D297353CC}">
              <c16:uniqueId val="{00000000-F187-456D-BD58-3483BF8809D9}"/>
            </c:ext>
          </c:extLst>
        </c:ser>
        <c:ser>
          <c:idx val="1"/>
          <c:order val="1"/>
          <c:tx>
            <c:strRef>
              <c:f>Summary!$B$40</c:f>
              <c:strCache>
                <c:ptCount val="1"/>
                <c:pt idx="0">
                  <c:v>YoY growth</c:v>
                </c:pt>
              </c:strCache>
            </c:strRef>
          </c:tx>
          <c:spPr>
            <a:solidFill>
              <a:schemeClr val="accent2"/>
            </a:solidFill>
            <a:ln>
              <a:noFill/>
            </a:ln>
            <a:effectLst/>
          </c:spPr>
          <c:invertIfNegative val="0"/>
          <c:cat>
            <c:numRef>
              <c:f>Summary!$C$38:$L$38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Summary!$C$40:$L$40</c:f>
              <c:numCache>
                <c:formatCode>0%</c:formatCode>
                <c:ptCount val="10"/>
                <c:pt idx="1">
                  <c:v>7.0671378091872791E-3</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187-456D-BD58-3483BF8809D9}"/>
            </c:ext>
          </c:extLst>
        </c:ser>
        <c:ser>
          <c:idx val="2"/>
          <c:order val="2"/>
          <c:tx>
            <c:strRef>
              <c:f>Summary!$B$41</c:f>
              <c:strCache>
                <c:ptCount val="1"/>
                <c:pt idx="0">
                  <c:v>Europe Middle East Africa</c:v>
                </c:pt>
              </c:strCache>
            </c:strRef>
          </c:tx>
          <c:spPr>
            <a:solidFill>
              <a:schemeClr val="accent3"/>
            </a:solidFill>
            <a:ln>
              <a:noFill/>
            </a:ln>
            <a:effectLst/>
          </c:spPr>
          <c:invertIfNegative val="0"/>
          <c:cat>
            <c:numRef>
              <c:f>Summary!$C$38:$L$38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Summary!$C$41:$L$41</c:f>
              <c:numCache>
                <c:formatCode>_("$"* #,##0_);_("$"* \(#,##0\);_("$"* "-"??_);_(@_)</c:formatCode>
                <c:ptCount val="10"/>
                <c:pt idx="0">
                  <c:v>285</c:v>
                </c:pt>
                <c:pt idx="1">
                  <c:v>298</c:v>
                </c:pt>
              </c:numCache>
            </c:numRef>
          </c:val>
          <c:extLst>
            <c:ext xmlns:c16="http://schemas.microsoft.com/office/drawing/2014/chart" uri="{C3380CC4-5D6E-409C-BE32-E72D297353CC}">
              <c16:uniqueId val="{00000002-F187-456D-BD58-3483BF8809D9}"/>
            </c:ext>
          </c:extLst>
        </c:ser>
        <c:ser>
          <c:idx val="3"/>
          <c:order val="3"/>
          <c:tx>
            <c:strRef>
              <c:f>Summary!$B$42</c:f>
              <c:strCache>
                <c:ptCount val="1"/>
                <c:pt idx="0">
                  <c:v>YoY growth</c:v>
                </c:pt>
              </c:strCache>
            </c:strRef>
          </c:tx>
          <c:spPr>
            <a:solidFill>
              <a:schemeClr val="accent4"/>
            </a:solidFill>
            <a:ln>
              <a:noFill/>
            </a:ln>
            <a:effectLst/>
          </c:spPr>
          <c:invertIfNegative val="0"/>
          <c:cat>
            <c:numRef>
              <c:f>Summary!$C$38:$L$38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Summary!$C$42:$L$42</c:f>
              <c:numCache>
                <c:formatCode>0%</c:formatCode>
                <c:ptCount val="10"/>
                <c:pt idx="1">
                  <c:v>4.5614035087719301E-2</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F187-456D-BD58-3483BF8809D9}"/>
            </c:ext>
          </c:extLst>
        </c:ser>
        <c:ser>
          <c:idx val="4"/>
          <c:order val="4"/>
          <c:tx>
            <c:strRef>
              <c:f>Summary!$B$43</c:f>
              <c:strCache>
                <c:ptCount val="1"/>
                <c:pt idx="0">
                  <c:v>Asia Pacific</c:v>
                </c:pt>
              </c:strCache>
            </c:strRef>
          </c:tx>
          <c:spPr>
            <a:solidFill>
              <a:schemeClr val="accent5"/>
            </a:solidFill>
            <a:ln>
              <a:noFill/>
            </a:ln>
            <a:effectLst/>
          </c:spPr>
          <c:invertIfNegative val="0"/>
          <c:cat>
            <c:numRef>
              <c:f>Summary!$C$38:$L$38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Summary!$C$43:$L$43</c:f>
              <c:numCache>
                <c:formatCode>_("$"* #,##0_);_("$"* \(#,##0\);_("$"* "-"??_);_(@_)</c:formatCode>
                <c:ptCount val="10"/>
                <c:pt idx="0">
                  <c:v>410</c:v>
                </c:pt>
                <c:pt idx="1">
                  <c:v>413</c:v>
                </c:pt>
              </c:numCache>
            </c:numRef>
          </c:val>
          <c:extLst>
            <c:ext xmlns:c16="http://schemas.microsoft.com/office/drawing/2014/chart" uri="{C3380CC4-5D6E-409C-BE32-E72D297353CC}">
              <c16:uniqueId val="{00000004-F187-456D-BD58-3483BF8809D9}"/>
            </c:ext>
          </c:extLst>
        </c:ser>
        <c:ser>
          <c:idx val="5"/>
          <c:order val="5"/>
          <c:tx>
            <c:strRef>
              <c:f>Summary!$B$44</c:f>
              <c:strCache>
                <c:ptCount val="1"/>
                <c:pt idx="0">
                  <c:v>YoY growth</c:v>
                </c:pt>
              </c:strCache>
            </c:strRef>
          </c:tx>
          <c:spPr>
            <a:solidFill>
              <a:schemeClr val="accent6"/>
            </a:solidFill>
            <a:ln>
              <a:noFill/>
            </a:ln>
            <a:effectLst/>
          </c:spPr>
          <c:invertIfNegative val="0"/>
          <c:cat>
            <c:numRef>
              <c:f>Summary!$C$38:$L$38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Summary!$C$44:$L$44</c:f>
              <c:numCache>
                <c:formatCode>0%</c:formatCode>
                <c:ptCount val="10"/>
                <c:pt idx="1">
                  <c:v>7.3170731707317077E-3</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F187-456D-BD58-3483BF8809D9}"/>
            </c:ext>
          </c:extLst>
        </c:ser>
        <c:ser>
          <c:idx val="6"/>
          <c:order val="6"/>
          <c:tx>
            <c:strRef>
              <c:f>Summary!$B$45</c:f>
              <c:strCache>
                <c:ptCount val="1"/>
                <c:pt idx="0">
                  <c:v>CALA</c:v>
                </c:pt>
              </c:strCache>
            </c:strRef>
          </c:tx>
          <c:spPr>
            <a:solidFill>
              <a:schemeClr val="accent1">
                <a:lumMod val="60000"/>
              </a:schemeClr>
            </a:solidFill>
            <a:ln>
              <a:noFill/>
            </a:ln>
            <a:effectLst/>
          </c:spPr>
          <c:invertIfNegative val="0"/>
          <c:cat>
            <c:numRef>
              <c:f>Summary!$C$38:$L$38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Summary!$C$45:$L$45</c:f>
              <c:numCache>
                <c:formatCode>_("$"* #,##0_);_("$"* \(#,##0\);_("$"* "-"??_);_(@_)</c:formatCode>
                <c:ptCount val="10"/>
                <c:pt idx="0">
                  <c:v>174</c:v>
                </c:pt>
                <c:pt idx="1">
                  <c:v>180</c:v>
                </c:pt>
              </c:numCache>
            </c:numRef>
          </c:val>
          <c:extLst>
            <c:ext xmlns:c16="http://schemas.microsoft.com/office/drawing/2014/chart" uri="{C3380CC4-5D6E-409C-BE32-E72D297353CC}">
              <c16:uniqueId val="{00000006-F187-456D-BD58-3483BF8809D9}"/>
            </c:ext>
          </c:extLst>
        </c:ser>
        <c:ser>
          <c:idx val="7"/>
          <c:order val="7"/>
          <c:tx>
            <c:strRef>
              <c:f>Summary!$B$46</c:f>
              <c:strCache>
                <c:ptCount val="1"/>
                <c:pt idx="0">
                  <c:v>YoY growth</c:v>
                </c:pt>
              </c:strCache>
            </c:strRef>
          </c:tx>
          <c:spPr>
            <a:solidFill>
              <a:schemeClr val="accent2">
                <a:lumMod val="60000"/>
              </a:schemeClr>
            </a:solidFill>
            <a:ln>
              <a:noFill/>
            </a:ln>
            <a:effectLst/>
          </c:spPr>
          <c:invertIfNegative val="0"/>
          <c:cat>
            <c:numRef>
              <c:f>Summary!$C$38:$L$38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Summary!$C$46:$L$46</c:f>
              <c:numCache>
                <c:formatCode>0%</c:formatCode>
                <c:ptCount val="10"/>
                <c:pt idx="1">
                  <c:v>3.4482758620689655E-2</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F187-456D-BD58-3483BF8809D9}"/>
            </c:ext>
          </c:extLst>
        </c:ser>
        <c:dLbls>
          <c:showLegendKey val="0"/>
          <c:showVal val="0"/>
          <c:showCatName val="0"/>
          <c:showSerName val="0"/>
          <c:showPercent val="0"/>
          <c:showBubbleSize val="0"/>
        </c:dLbls>
        <c:gapWidth val="150"/>
        <c:overlap val="100"/>
        <c:axId val="391325568"/>
        <c:axId val="391327104"/>
      </c:barChart>
      <c:catAx>
        <c:axId val="39132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27104"/>
        <c:crosses val="autoZero"/>
        <c:auto val="1"/>
        <c:lblAlgn val="ctr"/>
        <c:lblOffset val="100"/>
        <c:noMultiLvlLbl val="0"/>
      </c:catAx>
      <c:valAx>
        <c:axId val="391327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25568"/>
        <c:crosses val="autoZero"/>
        <c:crossBetween val="between"/>
      </c:valAx>
      <c:spPr>
        <a:noFill/>
        <a:ln>
          <a:noFill/>
        </a:ln>
        <a:effectLst/>
      </c:spPr>
    </c:plotArea>
    <c:legend>
      <c:legendPos val="b"/>
      <c:legendEntry>
        <c:idx val="1"/>
        <c:delete val="1"/>
      </c:legendEntry>
      <c:legendEntry>
        <c:idx val="3"/>
        <c:delete val="1"/>
      </c:legendEntry>
      <c:legendEntry>
        <c:idx val="5"/>
        <c:delete val="1"/>
      </c:legendEntry>
      <c:legendEntry>
        <c:idx val="7"/>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C-SON Sales ($M) Software vs. Services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Summary!$B$76</c:f>
              <c:strCache>
                <c:ptCount val="1"/>
                <c:pt idx="0">
                  <c:v>Software</c:v>
                </c:pt>
              </c:strCache>
            </c:strRef>
          </c:tx>
          <c:spPr>
            <a:solidFill>
              <a:schemeClr val="accent1"/>
            </a:solidFill>
            <a:ln>
              <a:noFill/>
            </a:ln>
            <a:effectLst/>
          </c:spPr>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Summary!$C$76:$L$76</c:f>
              <c:numCache>
                <c:formatCode>_("$"* #,##0_);_("$"* \(#,##0\);_("$"* "-"??_);_(@_)</c:formatCode>
                <c:ptCount val="10"/>
                <c:pt idx="0">
                  <c:v>553</c:v>
                </c:pt>
                <c:pt idx="1">
                  <c:v>558</c:v>
                </c:pt>
              </c:numCache>
            </c:numRef>
          </c:val>
          <c:extLst>
            <c:ext xmlns:c16="http://schemas.microsoft.com/office/drawing/2014/chart" uri="{C3380CC4-5D6E-409C-BE32-E72D297353CC}">
              <c16:uniqueId val="{00000000-C426-44B4-84A5-4A0A53606423}"/>
            </c:ext>
          </c:extLst>
        </c:ser>
        <c:ser>
          <c:idx val="1"/>
          <c:order val="1"/>
          <c:tx>
            <c:strRef>
              <c:f>Summary!$B$77</c:f>
              <c:strCache>
                <c:ptCount val="1"/>
                <c:pt idx="0">
                  <c:v>YoY growth</c:v>
                </c:pt>
              </c:strCache>
            </c:strRef>
          </c:tx>
          <c:spPr>
            <a:solidFill>
              <a:schemeClr val="accent2"/>
            </a:solidFill>
            <a:ln>
              <a:noFill/>
            </a:ln>
            <a:effectLst/>
          </c:spPr>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Summary!$C$77:$L$77</c:f>
              <c:numCache>
                <c:formatCode>0%</c:formatCode>
                <c:ptCount val="10"/>
                <c:pt idx="1">
                  <c:v>9.0415913200723331E-3</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426-44B4-84A5-4A0A53606423}"/>
            </c:ext>
          </c:extLst>
        </c:ser>
        <c:ser>
          <c:idx val="2"/>
          <c:order val="2"/>
          <c:tx>
            <c:strRef>
              <c:f>Summary!$B$78</c:f>
              <c:strCache>
                <c:ptCount val="1"/>
                <c:pt idx="0">
                  <c:v>Services</c:v>
                </c:pt>
              </c:strCache>
            </c:strRef>
          </c:tx>
          <c:spPr>
            <a:solidFill>
              <a:schemeClr val="accent3"/>
            </a:solidFill>
            <a:ln>
              <a:noFill/>
            </a:ln>
            <a:effectLst/>
          </c:spPr>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Summary!$C$78:$L$78</c:f>
              <c:numCache>
                <c:formatCode>_("$"* #,##0_);_("$"* \(#,##0\);_("$"* "-"??_);_(@_)</c:formatCode>
                <c:ptCount val="10"/>
                <c:pt idx="0">
                  <c:v>599</c:v>
                </c:pt>
                <c:pt idx="1">
                  <c:v>618</c:v>
                </c:pt>
              </c:numCache>
            </c:numRef>
          </c:val>
          <c:extLst>
            <c:ext xmlns:c16="http://schemas.microsoft.com/office/drawing/2014/chart" uri="{C3380CC4-5D6E-409C-BE32-E72D297353CC}">
              <c16:uniqueId val="{00000002-C426-44B4-84A5-4A0A53606423}"/>
            </c:ext>
          </c:extLst>
        </c:ser>
        <c:ser>
          <c:idx val="3"/>
          <c:order val="3"/>
          <c:tx>
            <c:strRef>
              <c:f>Summary!$B$79</c:f>
              <c:strCache>
                <c:ptCount val="1"/>
                <c:pt idx="0">
                  <c:v>YoY growth</c:v>
                </c:pt>
              </c:strCache>
            </c:strRef>
          </c:tx>
          <c:spPr>
            <a:solidFill>
              <a:schemeClr val="accent4"/>
            </a:solidFill>
            <a:ln>
              <a:noFill/>
            </a:ln>
            <a:effectLst/>
          </c:spPr>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Summary!$C$79:$L$79</c:f>
              <c:numCache>
                <c:formatCode>0%</c:formatCode>
                <c:ptCount val="10"/>
                <c:pt idx="1">
                  <c:v>3.1719532554257093E-2</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426-44B4-84A5-4A0A53606423}"/>
            </c:ext>
          </c:extLst>
        </c:ser>
        <c:dLbls>
          <c:showLegendKey val="0"/>
          <c:showVal val="0"/>
          <c:showCatName val="0"/>
          <c:showSerName val="0"/>
          <c:showPercent val="0"/>
          <c:showBubbleSize val="0"/>
        </c:dLbls>
        <c:axId val="391373952"/>
        <c:axId val="391375488"/>
      </c:areaChart>
      <c:catAx>
        <c:axId val="39137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75488"/>
        <c:crosses val="autoZero"/>
        <c:auto val="1"/>
        <c:lblAlgn val="ctr"/>
        <c:lblOffset val="100"/>
        <c:noMultiLvlLbl val="0"/>
      </c:catAx>
      <c:valAx>
        <c:axId val="39137548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73952"/>
        <c:crosses val="autoZero"/>
        <c:crossBetween val="midCat"/>
      </c:valAx>
      <c:spPr>
        <a:noFill/>
        <a:ln>
          <a:noFill/>
        </a:ln>
        <a:effectLst/>
      </c:spPr>
    </c:plotArea>
    <c:legend>
      <c:legendPos val="b"/>
      <c:legendEntry>
        <c:idx val="1"/>
        <c:delete val="1"/>
      </c:legendEntry>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 C-SON Software Sales Market Shares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87-4A34-84B2-00F471384CF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87-4A34-84B2-00F471384C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D87-4A34-84B2-00F471384CF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D87-4A34-84B2-00F471384CF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D87-4A34-84B2-00F471384CF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D87-4A34-84B2-00F471384CF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D87-4A34-84B2-00F471384CF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D87-4A34-84B2-00F471384CF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D87-4A34-84B2-00F471384CF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D87-4A34-84B2-00F471384CF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D87-4A34-84B2-00F471384CF2}"/>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6="http://schemas.microsoft.com/office/drawing/2014/chart" uri="{C3380CC4-5D6E-409C-BE32-E72D297353CC}">
                  <c16:uniqueId val="{0000000D-6D87-4A34-84B2-00F471384CF2}"/>
                </c:ext>
              </c:extLst>
            </c:dLbl>
            <c:dLbl>
              <c:idx val="8"/>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6="http://schemas.microsoft.com/office/drawing/2014/chart" uri="{C3380CC4-5D6E-409C-BE32-E72D297353CC}">
                  <c16:uniqueId val="{00000011-6D87-4A34-84B2-00F471384CF2}"/>
                </c:ext>
              </c:extLst>
            </c:dLbl>
            <c:dLbl>
              <c:idx val="1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6="http://schemas.microsoft.com/office/drawing/2014/chart" uri="{C3380CC4-5D6E-409C-BE32-E72D297353CC}">
                  <c16:uniqueId val="{00000015-6D87-4A34-84B2-00F471384C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'C-SON Market Shares'!$B$24:$B$34</c:f>
              <c:strCache>
                <c:ptCount val="11"/>
                <c:pt idx="0">
                  <c:v>AirHop Communications</c:v>
                </c:pt>
                <c:pt idx="1">
                  <c:v>Altran</c:v>
                </c:pt>
                <c:pt idx="2">
                  <c:v>Cellwize</c:v>
                </c:pt>
                <c:pt idx="3">
                  <c:v>Continual</c:v>
                </c:pt>
                <c:pt idx="4">
                  <c:v>Ericsson</c:v>
                </c:pt>
                <c:pt idx="5">
                  <c:v>HCL Technologies</c:v>
                </c:pt>
                <c:pt idx="6">
                  <c:v>Huawei</c:v>
                </c:pt>
                <c:pt idx="7">
                  <c:v>Innovile</c:v>
                </c:pt>
                <c:pt idx="8">
                  <c:v>Nokia</c:v>
                </c:pt>
                <c:pt idx="9">
                  <c:v>P.I. Works</c:v>
                </c:pt>
                <c:pt idx="10">
                  <c:v>Other</c:v>
                </c:pt>
              </c:strCache>
            </c:strRef>
          </c:cat>
          <c:val>
            <c:numRef>
              <c:f>'C-SON Market Shares'!$C$24:$C$34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5FF-493C-817A-C174831FDCE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594360</xdr:colOff>
      <xdr:row>0</xdr:row>
      <xdr:rowOff>31751</xdr:rowOff>
    </xdr:from>
    <xdr:ext cx="3797764" cy="870723"/>
    <xdr:pic>
      <xdr:nvPicPr>
        <xdr:cNvPr id="2" name="Picture 1">
          <a:extLst>
            <a:ext uri="{FF2B5EF4-FFF2-40B4-BE49-F238E27FC236}">
              <a16:creationId xmlns:a16="http://schemas.microsoft.com/office/drawing/2014/main" id="{18EC676D-BFD2-4731-847D-B73F4C9DE7B2}"/>
            </a:ext>
          </a:extLst>
        </xdr:cNvPr>
        <xdr:cNvPicPr>
          <a:picLocks noChangeAspect="1"/>
        </xdr:cNvPicPr>
      </xdr:nvPicPr>
      <xdr:blipFill>
        <a:blip xmlns:r="http://schemas.openxmlformats.org/officeDocument/2006/relationships" r:embed="rId1"/>
        <a:stretch>
          <a:fillRect/>
        </a:stretch>
      </xdr:blipFill>
      <xdr:spPr>
        <a:xfrm>
          <a:off x="11833860" y="31751"/>
          <a:ext cx="3797764" cy="870723"/>
        </a:xfrm>
        <a:prstGeom prst="rect">
          <a:avLst/>
        </a:prstGeom>
      </xdr:spPr>
    </xdr:pic>
    <xdr:clientData/>
  </xdr:oneCellAnchor>
  <xdr:twoCellAnchor editAs="oneCell">
    <xdr:from>
      <xdr:col>1</xdr:col>
      <xdr:colOff>0</xdr:colOff>
      <xdr:row>26</xdr:row>
      <xdr:rowOff>48930</xdr:rowOff>
    </xdr:from>
    <xdr:to>
      <xdr:col>2</xdr:col>
      <xdr:colOff>883920</xdr:colOff>
      <xdr:row>57</xdr:row>
      <xdr:rowOff>41239</xdr:rowOff>
    </xdr:to>
    <xdr:pic>
      <xdr:nvPicPr>
        <xdr:cNvPr id="3" name="Picture 2">
          <a:extLst>
            <a:ext uri="{FF2B5EF4-FFF2-40B4-BE49-F238E27FC236}">
              <a16:creationId xmlns:a16="http://schemas.microsoft.com/office/drawing/2014/main" id="{8BA05A35-69A3-4075-B705-4A2C6A844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5169570"/>
          <a:ext cx="5974080" cy="5346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2001520</xdr:colOff>
      <xdr:row>27</xdr:row>
      <xdr:rowOff>101600</xdr:rowOff>
    </xdr:from>
    <xdr:to>
      <xdr:col>7</xdr:col>
      <xdr:colOff>213360</xdr:colOff>
      <xdr:row>50</xdr:row>
      <xdr:rowOff>11430</xdr:rowOff>
    </xdr:to>
    <xdr:pic>
      <xdr:nvPicPr>
        <xdr:cNvPr id="4" name="Picture 3">
          <a:extLst>
            <a:ext uri="{FF2B5EF4-FFF2-40B4-BE49-F238E27FC236}">
              <a16:creationId xmlns:a16="http://schemas.microsoft.com/office/drawing/2014/main" id="{3C821CEC-B926-4888-91FA-370279B53285}"/>
            </a:ext>
          </a:extLst>
        </xdr:cNvPr>
        <xdr:cNvPicPr/>
      </xdr:nvPicPr>
      <xdr:blipFill>
        <a:blip xmlns:r="http://schemas.openxmlformats.org/officeDocument/2006/relationships" r:embed="rId3"/>
        <a:stretch>
          <a:fillRect/>
        </a:stretch>
      </xdr:blipFill>
      <xdr:spPr>
        <a:xfrm>
          <a:off x="7396480" y="5384800"/>
          <a:ext cx="5943600" cy="389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11</xdr:row>
      <xdr:rowOff>114300</xdr:rowOff>
    </xdr:from>
    <xdr:to>
      <xdr:col>10</xdr:col>
      <xdr:colOff>495300</xdr:colOff>
      <xdr:row>20</xdr:row>
      <xdr:rowOff>57150</xdr:rowOff>
    </xdr:to>
    <xdr:grpSp>
      <xdr:nvGrpSpPr>
        <xdr:cNvPr id="2" name="Group 19">
          <a:extLst>
            <a:ext uri="{FF2B5EF4-FFF2-40B4-BE49-F238E27FC236}">
              <a16:creationId xmlns:a16="http://schemas.microsoft.com/office/drawing/2014/main" id="{B63BF8B0-528C-4817-A47C-35E6CA32B925}"/>
            </a:ext>
          </a:extLst>
        </xdr:cNvPr>
        <xdr:cNvGrpSpPr>
          <a:grpSpLocks/>
        </xdr:cNvGrpSpPr>
      </xdr:nvGrpSpPr>
      <xdr:grpSpPr bwMode="auto">
        <a:xfrm>
          <a:off x="342900" y="2524125"/>
          <a:ext cx="6172200" cy="1485900"/>
          <a:chOff x="158" y="204"/>
          <a:chExt cx="624" cy="147"/>
        </a:xfrm>
      </xdr:grpSpPr>
      <xdr:sp macro="" textlink="">
        <xdr:nvSpPr>
          <xdr:cNvPr id="3" name="Text Box 9">
            <a:extLst>
              <a:ext uri="{FF2B5EF4-FFF2-40B4-BE49-F238E27FC236}">
                <a16:creationId xmlns:a16="http://schemas.microsoft.com/office/drawing/2014/main" id="{C2009212-481F-4240-B05F-857CF21AE33F}"/>
              </a:ext>
            </a:extLst>
          </xdr:cNvPr>
          <xdr:cNvSpPr txBox="1">
            <a:spLocks noChangeArrowheads="1"/>
          </xdr:cNvSpPr>
        </xdr:nvSpPr>
        <xdr:spPr bwMode="auto">
          <a:xfrm>
            <a:off x="162" y="233"/>
            <a:ext cx="137" cy="95"/>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20 years of worldwide service provider network footprint + rollout patterns +</a:t>
            </a:r>
            <a:r>
              <a:rPr lang="en-US" sz="1000" b="0" i="0" strike="noStrike" baseline="0">
                <a:solidFill>
                  <a:srgbClr val="000000"/>
                </a:solidFill>
                <a:latin typeface="Arial"/>
                <a:cs typeface="Arial"/>
              </a:rPr>
              <a:t> upgrades + expansion plans</a:t>
            </a:r>
            <a:endParaRPr lang="en-US" sz="1000" b="0" i="0" strike="noStrike">
              <a:solidFill>
                <a:srgbClr val="000000"/>
              </a:solidFill>
              <a:latin typeface="Arial"/>
              <a:cs typeface="Arial"/>
            </a:endParaRPr>
          </a:p>
          <a:p>
            <a:pPr algn="ctr" rtl="0">
              <a:defRPr sz="1000"/>
            </a:pPr>
            <a:endParaRPr lang="en-US" sz="1000" b="0" i="0" strike="noStrike">
              <a:solidFill>
                <a:srgbClr val="000000"/>
              </a:solidFill>
              <a:latin typeface="Arial"/>
              <a:cs typeface="Arial"/>
            </a:endParaRPr>
          </a:p>
        </xdr:txBody>
      </xdr:sp>
      <xdr:sp macro="" textlink="">
        <xdr:nvSpPr>
          <xdr:cNvPr id="4" name="Text Box 10">
            <a:extLst>
              <a:ext uri="{FF2B5EF4-FFF2-40B4-BE49-F238E27FC236}">
                <a16:creationId xmlns:a16="http://schemas.microsoft.com/office/drawing/2014/main" id="{C8936CAE-D9D1-4BE3-A60F-E1EBF00C4AE7}"/>
              </a:ext>
            </a:extLst>
          </xdr:cNvPr>
          <xdr:cNvSpPr txBox="1">
            <a:spLocks noChangeArrowheads="1"/>
          </xdr:cNvSpPr>
        </xdr:nvSpPr>
        <xdr:spPr bwMode="auto">
          <a:xfrm>
            <a:off x="567" y="255"/>
            <a:ext cx="215" cy="3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LightCounting Forecasting</a:t>
            </a:r>
          </a:p>
          <a:p>
            <a:pPr algn="ctr" rtl="0">
              <a:defRPr sz="1000"/>
            </a:pPr>
            <a:endParaRPr lang="en-US" sz="1200" b="0" i="0" strike="noStrike">
              <a:solidFill>
                <a:srgbClr val="000000"/>
              </a:solidFill>
              <a:latin typeface="Arial"/>
              <a:cs typeface="Arial"/>
            </a:endParaRPr>
          </a:p>
        </xdr:txBody>
      </xdr:sp>
      <xdr:sp macro="" textlink="">
        <xdr:nvSpPr>
          <xdr:cNvPr id="5" name="Text Box 11">
            <a:extLst>
              <a:ext uri="{FF2B5EF4-FFF2-40B4-BE49-F238E27FC236}">
                <a16:creationId xmlns:a16="http://schemas.microsoft.com/office/drawing/2014/main" id="{202F5E0C-A576-46E5-83B2-D39F727BB6A1}"/>
              </a:ext>
            </a:extLst>
          </xdr:cNvPr>
          <xdr:cNvSpPr txBox="1">
            <a:spLocks noChangeArrowheads="1"/>
          </xdr:cNvSpPr>
        </xdr:nvSpPr>
        <xdr:spPr bwMode="auto">
          <a:xfrm>
            <a:off x="323" y="205"/>
            <a:ext cx="192" cy="26"/>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Historical Trend Extrapolation</a:t>
            </a:r>
          </a:p>
          <a:p>
            <a:pPr algn="ctr" rtl="0">
              <a:defRPr sz="1000"/>
            </a:pPr>
            <a:endParaRPr lang="en-US" sz="1000" b="0" i="0" strike="noStrike">
              <a:solidFill>
                <a:srgbClr val="000000"/>
              </a:solidFill>
              <a:latin typeface="Arial"/>
              <a:cs typeface="Arial"/>
            </a:endParaRPr>
          </a:p>
        </xdr:txBody>
      </xdr:sp>
      <xdr:sp macro="" textlink="">
        <xdr:nvSpPr>
          <xdr:cNvPr id="6" name="Text Box 12">
            <a:extLst>
              <a:ext uri="{FF2B5EF4-FFF2-40B4-BE49-F238E27FC236}">
                <a16:creationId xmlns:a16="http://schemas.microsoft.com/office/drawing/2014/main" id="{4AFA56AB-E691-4840-A2E7-FC7E63015204}"/>
              </a:ext>
            </a:extLst>
          </xdr:cNvPr>
          <xdr:cNvSpPr txBox="1">
            <a:spLocks noChangeArrowheads="1"/>
          </xdr:cNvSpPr>
        </xdr:nvSpPr>
        <xdr:spPr bwMode="auto">
          <a:xfrm>
            <a:off x="323" y="23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Expert Opinions</a:t>
            </a:r>
          </a:p>
          <a:p>
            <a:pPr algn="ctr" rtl="0">
              <a:defRPr sz="1000"/>
            </a:pPr>
            <a:endParaRPr lang="en-US" sz="1000" b="0" i="0" strike="noStrike">
              <a:solidFill>
                <a:srgbClr val="000000"/>
              </a:solidFill>
              <a:latin typeface="Arial"/>
              <a:cs typeface="Arial"/>
            </a:endParaRPr>
          </a:p>
        </xdr:txBody>
      </xdr:sp>
      <xdr:sp macro="" textlink="">
        <xdr:nvSpPr>
          <xdr:cNvPr id="7" name="Text Box 13">
            <a:extLst>
              <a:ext uri="{FF2B5EF4-FFF2-40B4-BE49-F238E27FC236}">
                <a16:creationId xmlns:a16="http://schemas.microsoft.com/office/drawing/2014/main" id="{53F4B2B4-02B9-4BA3-AE39-24CBF93E3472}"/>
              </a:ext>
            </a:extLst>
          </xdr:cNvPr>
          <xdr:cNvSpPr txBox="1">
            <a:spLocks noChangeArrowheads="1"/>
          </xdr:cNvSpPr>
        </xdr:nvSpPr>
        <xdr:spPr bwMode="auto">
          <a:xfrm>
            <a:off x="323" y="26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Cross-impact Analysis</a:t>
            </a:r>
          </a:p>
          <a:p>
            <a:pPr algn="ctr" rtl="0">
              <a:defRPr sz="1000"/>
            </a:pPr>
            <a:endParaRPr lang="en-US" sz="1000" b="0" i="0" strike="noStrike">
              <a:solidFill>
                <a:srgbClr val="000000"/>
              </a:solidFill>
              <a:latin typeface="Arial"/>
              <a:cs typeface="Arial"/>
            </a:endParaRPr>
          </a:p>
        </xdr:txBody>
      </xdr:sp>
      <xdr:sp macro="" textlink="">
        <xdr:nvSpPr>
          <xdr:cNvPr id="8" name="Rectangle 14">
            <a:extLst>
              <a:ext uri="{FF2B5EF4-FFF2-40B4-BE49-F238E27FC236}">
                <a16:creationId xmlns:a16="http://schemas.microsoft.com/office/drawing/2014/main" id="{E02E8F30-E528-4A2E-9F89-1BED0ED7A659}"/>
              </a:ext>
            </a:extLst>
          </xdr:cNvPr>
          <xdr:cNvSpPr>
            <a:spLocks noChangeArrowheads="1"/>
          </xdr:cNvSpPr>
        </xdr:nvSpPr>
        <xdr:spPr bwMode="auto">
          <a:xfrm>
            <a:off x="323" y="29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Scenario Analysis</a:t>
            </a:r>
          </a:p>
          <a:p>
            <a:pPr algn="ctr" rtl="0">
              <a:defRPr sz="1000"/>
            </a:pPr>
            <a:endParaRPr lang="en-US" sz="1000" b="0" i="0" strike="noStrike">
              <a:solidFill>
                <a:srgbClr val="000000"/>
              </a:solidFill>
              <a:latin typeface="Arial"/>
              <a:cs typeface="Arial"/>
            </a:endParaRPr>
          </a:p>
        </xdr:txBody>
      </xdr:sp>
      <xdr:sp macro="" textlink="">
        <xdr:nvSpPr>
          <xdr:cNvPr id="9" name="Rectangle 15">
            <a:extLst>
              <a:ext uri="{FF2B5EF4-FFF2-40B4-BE49-F238E27FC236}">
                <a16:creationId xmlns:a16="http://schemas.microsoft.com/office/drawing/2014/main" id="{9AF7631B-BE54-4397-A846-3B348CE8111B}"/>
              </a:ext>
            </a:extLst>
          </xdr:cNvPr>
          <xdr:cNvSpPr>
            <a:spLocks noChangeArrowheads="1"/>
          </xdr:cNvSpPr>
        </xdr:nvSpPr>
        <xdr:spPr bwMode="auto">
          <a:xfrm>
            <a:off x="323" y="32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Financial Analysis</a:t>
            </a:r>
          </a:p>
          <a:p>
            <a:pPr algn="ctr" rtl="0">
              <a:defRPr sz="1000"/>
            </a:pPr>
            <a:endParaRPr lang="en-US" sz="1000" b="0" i="0" strike="noStrike">
              <a:solidFill>
                <a:srgbClr val="000000"/>
              </a:solidFill>
              <a:latin typeface="Arial"/>
              <a:cs typeface="Arial"/>
            </a:endParaRPr>
          </a:p>
        </xdr:txBody>
      </xdr:sp>
      <xdr:sp macro="" textlink="">
        <xdr:nvSpPr>
          <xdr:cNvPr id="10" name="AutoShape 16">
            <a:extLst>
              <a:ext uri="{FF2B5EF4-FFF2-40B4-BE49-F238E27FC236}">
                <a16:creationId xmlns:a16="http://schemas.microsoft.com/office/drawing/2014/main" id="{E90B253D-8662-4774-BCDA-3DEAF0D52B14}"/>
              </a:ext>
            </a:extLst>
          </xdr:cNvPr>
          <xdr:cNvSpPr>
            <a:spLocks noChangeArrowheads="1"/>
          </xdr:cNvSpPr>
        </xdr:nvSpPr>
        <xdr:spPr bwMode="auto">
          <a:xfrm>
            <a:off x="158" y="204"/>
            <a:ext cx="165" cy="146"/>
          </a:xfrm>
          <a:prstGeom prst="homePlate">
            <a:avLst>
              <a:gd name="adj" fmla="val 28253"/>
            </a:avLst>
          </a:prstGeom>
          <a:noFill/>
          <a:ln w="9525">
            <a:solidFill>
              <a:srgbClr val="000000"/>
            </a:solidFill>
            <a:miter lim="800000"/>
            <a:headEnd/>
            <a:tailEnd/>
          </a:ln>
        </xdr:spPr>
      </xdr:sp>
      <xdr:sp macro="" textlink="">
        <xdr:nvSpPr>
          <xdr:cNvPr id="11" name="Line 17">
            <a:extLst>
              <a:ext uri="{FF2B5EF4-FFF2-40B4-BE49-F238E27FC236}">
                <a16:creationId xmlns:a16="http://schemas.microsoft.com/office/drawing/2014/main" id="{98367A9C-6237-4FD3-9933-494020CA61B6}"/>
              </a:ext>
            </a:extLst>
          </xdr:cNvPr>
          <xdr:cNvSpPr>
            <a:spLocks noChangeShapeType="1"/>
          </xdr:cNvSpPr>
        </xdr:nvSpPr>
        <xdr:spPr bwMode="auto">
          <a:xfrm>
            <a:off x="515" y="206"/>
            <a:ext cx="49" cy="70"/>
          </a:xfrm>
          <a:prstGeom prst="line">
            <a:avLst/>
          </a:prstGeom>
          <a:noFill/>
          <a:ln w="9525">
            <a:solidFill>
              <a:srgbClr val="000000"/>
            </a:solidFill>
            <a:round/>
            <a:headEnd/>
            <a:tailEnd/>
          </a:ln>
        </xdr:spPr>
      </xdr:sp>
      <xdr:sp macro="" textlink="">
        <xdr:nvSpPr>
          <xdr:cNvPr id="12" name="Line 18">
            <a:extLst>
              <a:ext uri="{FF2B5EF4-FFF2-40B4-BE49-F238E27FC236}">
                <a16:creationId xmlns:a16="http://schemas.microsoft.com/office/drawing/2014/main" id="{77AEA131-D285-4668-90EF-0FC21FF63E99}"/>
              </a:ext>
            </a:extLst>
          </xdr:cNvPr>
          <xdr:cNvSpPr>
            <a:spLocks noChangeShapeType="1"/>
          </xdr:cNvSpPr>
        </xdr:nvSpPr>
        <xdr:spPr bwMode="auto">
          <a:xfrm flipV="1">
            <a:off x="515" y="276"/>
            <a:ext cx="49" cy="75"/>
          </a:xfrm>
          <a:prstGeom prst="line">
            <a:avLst/>
          </a:prstGeom>
          <a:noFill/>
          <a:ln w="9525">
            <a:solidFill>
              <a:srgbClr val="000000"/>
            </a:solidFill>
            <a:round/>
            <a:headEnd/>
            <a:tailEnd/>
          </a:ln>
        </xdr:spPr>
      </xdr:sp>
    </xdr:grpSp>
    <xdr:clientData/>
  </xdr:twoCellAnchor>
  <xdr:oneCellAnchor>
    <xdr:from>
      <xdr:col>13</xdr:col>
      <xdr:colOff>484188</xdr:colOff>
      <xdr:row>0</xdr:row>
      <xdr:rowOff>119062</xdr:rowOff>
    </xdr:from>
    <xdr:ext cx="3797763" cy="854848"/>
    <xdr:pic>
      <xdr:nvPicPr>
        <xdr:cNvPr id="13" name="Picture 12">
          <a:extLst>
            <a:ext uri="{FF2B5EF4-FFF2-40B4-BE49-F238E27FC236}">
              <a16:creationId xmlns:a16="http://schemas.microsoft.com/office/drawing/2014/main" id="{F7F6F06B-6546-45B9-90D3-E4ED9EF21A22}"/>
            </a:ext>
          </a:extLst>
        </xdr:cNvPr>
        <xdr:cNvPicPr>
          <a:picLocks noChangeAspect="1"/>
        </xdr:cNvPicPr>
      </xdr:nvPicPr>
      <xdr:blipFill>
        <a:blip xmlns:r="http://schemas.openxmlformats.org/officeDocument/2006/relationships" r:embed="rId1"/>
        <a:stretch>
          <a:fillRect/>
        </a:stretch>
      </xdr:blipFill>
      <xdr:spPr>
        <a:xfrm>
          <a:off x="8325168" y="119062"/>
          <a:ext cx="3797763" cy="85484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373063</xdr:colOff>
      <xdr:row>0</xdr:row>
      <xdr:rowOff>31750</xdr:rowOff>
    </xdr:from>
    <xdr:ext cx="3807289" cy="843736"/>
    <xdr:pic>
      <xdr:nvPicPr>
        <xdr:cNvPr id="2" name="Picture 1">
          <a:extLst>
            <a:ext uri="{FF2B5EF4-FFF2-40B4-BE49-F238E27FC236}">
              <a16:creationId xmlns:a16="http://schemas.microsoft.com/office/drawing/2014/main" id="{5C0E1F32-190B-4760-858B-5A395C3A9E4C}"/>
            </a:ext>
          </a:extLst>
        </xdr:cNvPr>
        <xdr:cNvPicPr>
          <a:picLocks noChangeAspect="1"/>
        </xdr:cNvPicPr>
      </xdr:nvPicPr>
      <xdr:blipFill>
        <a:blip xmlns:r="http://schemas.openxmlformats.org/officeDocument/2006/relationships" r:embed="rId1"/>
        <a:stretch>
          <a:fillRect/>
        </a:stretch>
      </xdr:blipFill>
      <xdr:spPr>
        <a:xfrm>
          <a:off x="9654223" y="31750"/>
          <a:ext cx="3807289" cy="84373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9</xdr:col>
      <xdr:colOff>341314</xdr:colOff>
      <xdr:row>0</xdr:row>
      <xdr:rowOff>7937</xdr:rowOff>
    </xdr:from>
    <xdr:ext cx="3795496" cy="851447"/>
    <xdr:pic>
      <xdr:nvPicPr>
        <xdr:cNvPr id="2" name="Picture 1">
          <a:extLst>
            <a:ext uri="{FF2B5EF4-FFF2-40B4-BE49-F238E27FC236}">
              <a16:creationId xmlns:a16="http://schemas.microsoft.com/office/drawing/2014/main" id="{098BAE62-2549-4106-9F1A-6F7500AC8AD4}"/>
            </a:ext>
          </a:extLst>
        </xdr:cNvPr>
        <xdr:cNvPicPr>
          <a:picLocks noChangeAspect="1"/>
        </xdr:cNvPicPr>
      </xdr:nvPicPr>
      <xdr:blipFill>
        <a:blip xmlns:r="http://schemas.openxmlformats.org/officeDocument/2006/relationships" r:embed="rId1"/>
        <a:stretch>
          <a:fillRect/>
        </a:stretch>
      </xdr:blipFill>
      <xdr:spPr>
        <a:xfrm>
          <a:off x="8220394" y="7937"/>
          <a:ext cx="3795496" cy="851447"/>
        </a:xfrm>
        <a:prstGeom prst="rect">
          <a:avLst/>
        </a:prstGeom>
      </xdr:spPr>
    </xdr:pic>
    <xdr:clientData/>
  </xdr:oneCellAnchor>
  <xdr:twoCellAnchor>
    <xdr:from>
      <xdr:col>2</xdr:col>
      <xdr:colOff>10160</xdr:colOff>
      <xdr:row>11</xdr:row>
      <xdr:rowOff>10160</xdr:rowOff>
    </xdr:from>
    <xdr:to>
      <xdr:col>11</xdr:col>
      <xdr:colOff>772160</xdr:colOff>
      <xdr:row>35</xdr:row>
      <xdr:rowOff>71120</xdr:rowOff>
    </xdr:to>
    <xdr:graphicFrame macro="">
      <xdr:nvGraphicFramePr>
        <xdr:cNvPr id="4" name="Chart 3">
          <a:extLst>
            <a:ext uri="{FF2B5EF4-FFF2-40B4-BE49-F238E27FC236}">
              <a16:creationId xmlns:a16="http://schemas.microsoft.com/office/drawing/2014/main" id="{908E411F-0216-4055-9CA9-2B0FF52A3C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40640</xdr:colOff>
      <xdr:row>48</xdr:row>
      <xdr:rowOff>162560</xdr:rowOff>
    </xdr:from>
    <xdr:to>
      <xdr:col>12</xdr:col>
      <xdr:colOff>40640</xdr:colOff>
      <xdr:row>72</xdr:row>
      <xdr:rowOff>40640</xdr:rowOff>
    </xdr:to>
    <xdr:graphicFrame macro="">
      <xdr:nvGraphicFramePr>
        <xdr:cNvPr id="5" name="Chart 4">
          <a:extLst>
            <a:ext uri="{FF2B5EF4-FFF2-40B4-BE49-F238E27FC236}">
              <a16:creationId xmlns:a16="http://schemas.microsoft.com/office/drawing/2014/main" id="{9DE21A51-70E2-4ECB-B506-C2E16B2DD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40640</xdr:colOff>
      <xdr:row>81</xdr:row>
      <xdr:rowOff>162560</xdr:rowOff>
    </xdr:from>
    <xdr:to>
      <xdr:col>11</xdr:col>
      <xdr:colOff>782320</xdr:colOff>
      <xdr:row>103</xdr:row>
      <xdr:rowOff>20320</xdr:rowOff>
    </xdr:to>
    <xdr:graphicFrame macro="">
      <xdr:nvGraphicFramePr>
        <xdr:cNvPr id="6" name="Chart 5">
          <a:extLst>
            <a:ext uri="{FF2B5EF4-FFF2-40B4-BE49-F238E27FC236}">
              <a16:creationId xmlns:a16="http://schemas.microsoft.com/office/drawing/2014/main" id="{A029D829-2C76-44DC-A69E-E7F3E737B6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9</xdr:col>
      <xdr:colOff>341314</xdr:colOff>
      <xdr:row>0</xdr:row>
      <xdr:rowOff>7937</xdr:rowOff>
    </xdr:from>
    <xdr:ext cx="3795496" cy="851447"/>
    <xdr:pic>
      <xdr:nvPicPr>
        <xdr:cNvPr id="2" name="Picture 1">
          <a:extLst>
            <a:ext uri="{FF2B5EF4-FFF2-40B4-BE49-F238E27FC236}">
              <a16:creationId xmlns:a16="http://schemas.microsoft.com/office/drawing/2014/main" id="{056D597F-A771-4B4B-8528-3B55B2D18753}"/>
            </a:ext>
          </a:extLst>
        </xdr:cNvPr>
        <xdr:cNvPicPr>
          <a:picLocks noChangeAspect="1"/>
        </xdr:cNvPicPr>
      </xdr:nvPicPr>
      <xdr:blipFill>
        <a:blip xmlns:r="http://schemas.openxmlformats.org/officeDocument/2006/relationships" r:embed="rId1"/>
        <a:stretch>
          <a:fillRect/>
        </a:stretch>
      </xdr:blipFill>
      <xdr:spPr>
        <a:xfrm>
          <a:off x="8045134" y="7937"/>
          <a:ext cx="3795496" cy="85144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341314</xdr:colOff>
      <xdr:row>0</xdr:row>
      <xdr:rowOff>7937</xdr:rowOff>
    </xdr:from>
    <xdr:ext cx="3795496" cy="851447"/>
    <xdr:pic>
      <xdr:nvPicPr>
        <xdr:cNvPr id="2" name="Picture 1">
          <a:extLst>
            <a:ext uri="{FF2B5EF4-FFF2-40B4-BE49-F238E27FC236}">
              <a16:creationId xmlns:a16="http://schemas.microsoft.com/office/drawing/2014/main" id="{7DE10F2A-575C-4BDA-8F52-3EA757A74232}"/>
            </a:ext>
          </a:extLst>
        </xdr:cNvPr>
        <xdr:cNvPicPr>
          <a:picLocks noChangeAspect="1"/>
        </xdr:cNvPicPr>
      </xdr:nvPicPr>
      <xdr:blipFill>
        <a:blip xmlns:r="http://schemas.openxmlformats.org/officeDocument/2006/relationships" r:embed="rId1"/>
        <a:stretch>
          <a:fillRect/>
        </a:stretch>
      </xdr:blipFill>
      <xdr:spPr>
        <a:xfrm>
          <a:off x="8220394" y="7937"/>
          <a:ext cx="3795496" cy="85144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9</xdr:col>
      <xdr:colOff>0</xdr:colOff>
      <xdr:row>0</xdr:row>
      <xdr:rowOff>7937</xdr:rowOff>
    </xdr:from>
    <xdr:ext cx="3795496" cy="851447"/>
    <xdr:pic>
      <xdr:nvPicPr>
        <xdr:cNvPr id="2" name="Picture 1">
          <a:extLst>
            <a:ext uri="{FF2B5EF4-FFF2-40B4-BE49-F238E27FC236}">
              <a16:creationId xmlns:a16="http://schemas.microsoft.com/office/drawing/2014/main" id="{4413C098-A0EF-45A1-B60F-2DF7E9522FF9}"/>
            </a:ext>
          </a:extLst>
        </xdr:cNvPr>
        <xdr:cNvPicPr>
          <a:picLocks noChangeAspect="1"/>
        </xdr:cNvPicPr>
      </xdr:nvPicPr>
      <xdr:blipFill>
        <a:blip xmlns:r="http://schemas.openxmlformats.org/officeDocument/2006/relationships" r:embed="rId1"/>
        <a:stretch>
          <a:fillRect/>
        </a:stretch>
      </xdr:blipFill>
      <xdr:spPr>
        <a:xfrm>
          <a:off x="7755574" y="7937"/>
          <a:ext cx="3795496" cy="851447"/>
        </a:xfrm>
        <a:prstGeom prst="rect">
          <a:avLst/>
        </a:prstGeom>
      </xdr:spPr>
    </xdr:pic>
    <xdr:clientData/>
  </xdr:oneCellAnchor>
  <xdr:twoCellAnchor>
    <xdr:from>
      <xdr:col>9</xdr:col>
      <xdr:colOff>504567</xdr:colOff>
      <xdr:row>12</xdr:row>
      <xdr:rowOff>142103</xdr:rowOff>
    </xdr:from>
    <xdr:to>
      <xdr:col>19</xdr:col>
      <xdr:colOff>175055</xdr:colOff>
      <xdr:row>34</xdr:row>
      <xdr:rowOff>133864</xdr:rowOff>
    </xdr:to>
    <xdr:graphicFrame macro="">
      <xdr:nvGraphicFramePr>
        <xdr:cNvPr id="5" name="Chart 4">
          <a:extLst>
            <a:ext uri="{FF2B5EF4-FFF2-40B4-BE49-F238E27FC236}">
              <a16:creationId xmlns:a16="http://schemas.microsoft.com/office/drawing/2014/main" id="{96BA55E7-C41D-4E72-B83F-089DF70A5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ohn%20Lively/Dropbox/LC%20Reports/Market%20Update%20Report/Q2%20DHE%20Clos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Temp/Q1_15_Revenue_by_Product_Category_Servi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国内ﾛｰﾝ"/>
      <sheetName val="上場償却明細"/>
      <sheetName val="ﾏｽﾀｰ"/>
    </sheetNames>
    <definedNames>
      <definedName name="[分割M].キャンセルM"/>
    </definedNames>
    <sheetDataSet>
      <sheetData sheetId="0" refreshError="1"/>
      <sheetData sheetId="1" refreshError="1"/>
      <sheetData sheetId="2" refreshError="1"/>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横"/>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選択肢"/>
      <sheetName val="リスク管理債権単体"/>
      <sheetName val="2010201_20100226株式_取引明細"/>
      <sheetName val="A"/>
      <sheetName val="定義リスト"/>
      <sheetName val="基本事項"/>
      <sheetName val="ﾁｪｯｸｼｰﾄ"/>
      <sheetName val="（印刷不要）優先順位・状態・テスト内容"/>
      <sheetName val="Basic_Information"/>
      <sheetName val="株式simu②"/>
      <sheetName val="ﾌﾟﾗｲｼﾝｸﾞｼｰﾄ"/>
      <sheetName val="格付のある先"/>
      <sheetName val="前回簡易基準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枠"/>
      <sheetName val="240営業日"/>
      <sheetName val="別紙２"/>
      <sheetName val="実行"/>
      <sheetName val="ワーク"/>
    </sheetNames>
    <sheetDataSet>
      <sheetData sheetId="0"/>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金利預金の影響"/>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到着確認"/>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実行"/>
      <sheetName val="遷移可能な機能一覧PC"/>
      <sheetName val="別紙１１，１２"/>
      <sheetName val="ＳＴ進捗管理"/>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上見積"/>
      <sheetName val="ﾄｯﾌﾟﾀﾞｳﾝ見積"/>
      <sheetName val="ＳＤ"/>
      <sheetName val="ＰＤ～ＣＰＴ"/>
      <sheetName val="その他"/>
      <sheetName val="BEA製品一覧"/>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８Ｗ満足"/>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
    </sheetNames>
    <sheetDataSet>
      <sheetData sheetId="0"/>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２"/>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Master"/>
      <sheetName val="非表示（プルダウン内部データにつき削除禁止）"/>
      <sheetName val="チャネル"/>
      <sheetName val="優先度"/>
      <sheetName val="無効アドレスチェック"/>
      <sheetName val="夜間送信制限"/>
      <sheetName val="MailTyp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上場償却明細"/>
      <sheetName val="98.3償却明細"/>
      <sheetName val="98.3有税償却明細 "/>
      <sheetName val="無税償却検討資料"/>
      <sheetName val="国内ﾛｰﾝ"/>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株式simu②"/>
      <sheetName val="N-CBBI"/>
      <sheetName val="（不要）担当者検索"/>
      <sheetName val="ﾛﾝﾄﾞﾝ"/>
      <sheetName val="15年推移"/>
    </sheetNames>
    <definedNames>
      <definedName name="Record1"/>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Oak"/>
      <sheetName val="SOC - LQ"/>
      <sheetName val="SOC - FC"/>
      <sheetName val="R&amp;D"/>
      <sheetName val="Assmts"/>
      <sheetName val="Trend"/>
      <sheetName val="RRR.iq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ruptci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BLN"/>
      <sheetName val="Q_単体"/>
      <sheetName val="経費ｼｽﾃﾑｺｰﾄﾞ"/>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知書"/>
      <sheetName val="SS作戦先"/>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ns"/>
      <sheetName val="Lease(Lessee)"/>
      <sheetName val="Lease(Lessor)"/>
      <sheetName val="CASH"/>
      <sheetName val="定義"/>
      <sheetName val="カナダNotes2"/>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月"/>
      <sheetName val="2月"/>
      <sheetName val="記入例"/>
      <sheetName val="削減余地費用リスト"/>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コード－サービスID紐付け一覧"/>
      <sheetName val="サービス一覧"/>
      <sheetName val="Basic_Information"/>
      <sheetName val="INPUT-IC1"/>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240営業日"/>
      <sheetName val="サービス一覧"/>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lightcounting.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S57"/>
  <sheetViews>
    <sheetView zoomScale="80" zoomScaleNormal="80" zoomScalePageLayoutView="80" workbookViewId="0">
      <selection activeCell="B4" sqref="B4"/>
    </sheetView>
  </sheetViews>
  <sheetFormatPr defaultColWidth="9.21875" defaultRowHeight="13.2" x14ac:dyDescent="0.25"/>
  <cols>
    <col min="1" max="1" width="4.44140625" style="2" customWidth="1"/>
    <col min="2" max="2" width="74.21875" style="2" bestFit="1" customWidth="1"/>
    <col min="3" max="3" width="40" style="2" bestFit="1" customWidth="1"/>
    <col min="4" max="4" width="45.21875" style="2" customWidth="1"/>
    <col min="5" max="16384" width="9.21875" style="2"/>
  </cols>
  <sheetData>
    <row r="1" spans="1:19" x14ac:dyDescent="0.25">
      <c r="A1" s="1"/>
      <c r="B1" s="1"/>
      <c r="C1" s="1"/>
      <c r="D1" s="1"/>
      <c r="E1" s="1"/>
      <c r="F1" s="1"/>
      <c r="G1" s="1"/>
      <c r="H1" s="1"/>
      <c r="I1" s="1"/>
      <c r="J1" s="1"/>
      <c r="K1" s="1"/>
      <c r="L1" s="1"/>
      <c r="M1" s="1"/>
      <c r="N1" s="1"/>
      <c r="O1" s="1"/>
      <c r="P1" s="1"/>
      <c r="Q1" s="1"/>
      <c r="R1" s="1"/>
      <c r="S1" s="1"/>
    </row>
    <row r="2" spans="1:19" ht="17.399999999999999" x14ac:dyDescent="0.3">
      <c r="A2" s="1"/>
      <c r="B2" s="3" t="s">
        <v>24</v>
      </c>
      <c r="C2" s="3"/>
      <c r="D2" s="1"/>
      <c r="E2" s="1"/>
      <c r="F2" s="1"/>
      <c r="G2" s="1"/>
      <c r="H2" s="1"/>
      <c r="I2" s="1"/>
      <c r="J2" s="1"/>
      <c r="K2" s="1"/>
      <c r="L2" s="1"/>
      <c r="M2" s="1"/>
      <c r="N2" s="1"/>
      <c r="O2" s="1"/>
      <c r="P2" s="1"/>
      <c r="Q2" s="1"/>
      <c r="R2" s="1"/>
      <c r="S2" s="1"/>
    </row>
    <row r="3" spans="1:19" ht="17.399999999999999" x14ac:dyDescent="0.3">
      <c r="A3" s="1"/>
      <c r="B3" s="4" t="s">
        <v>115</v>
      </c>
      <c r="C3" s="4"/>
      <c r="D3" s="1"/>
      <c r="E3" s="1"/>
      <c r="F3" s="1"/>
      <c r="G3" s="1"/>
      <c r="H3" s="1"/>
      <c r="I3" s="1"/>
      <c r="J3" s="1"/>
      <c r="K3" s="1"/>
      <c r="L3" s="1"/>
      <c r="M3" s="1"/>
      <c r="N3" s="1"/>
      <c r="O3" s="1"/>
      <c r="P3" s="1"/>
      <c r="Q3" s="1"/>
      <c r="R3" s="1"/>
      <c r="S3" s="1"/>
    </row>
    <row r="4" spans="1:19" x14ac:dyDescent="0.25">
      <c r="A4" s="1"/>
      <c r="B4" s="1"/>
      <c r="C4" s="1"/>
      <c r="D4" s="1"/>
      <c r="E4" s="1"/>
      <c r="F4" s="1"/>
      <c r="G4" s="1"/>
      <c r="H4" s="1"/>
      <c r="I4" s="1"/>
      <c r="J4" s="1"/>
      <c r="K4" s="1"/>
      <c r="L4" s="1"/>
      <c r="M4" s="1"/>
      <c r="N4" s="1"/>
      <c r="O4" s="1"/>
      <c r="P4" s="1"/>
      <c r="Q4" s="1"/>
      <c r="R4" s="1"/>
      <c r="S4" s="1"/>
    </row>
    <row r="5" spans="1:19" x14ac:dyDescent="0.25">
      <c r="A5" s="1"/>
      <c r="B5" s="5" t="s">
        <v>0</v>
      </c>
      <c r="C5" s="6"/>
      <c r="D5" s="1"/>
      <c r="E5" s="1"/>
      <c r="F5" s="1"/>
      <c r="G5" s="1"/>
      <c r="H5" s="1"/>
      <c r="I5" s="1"/>
      <c r="J5" s="1"/>
      <c r="K5" s="1"/>
      <c r="L5" s="1"/>
      <c r="M5" s="1"/>
      <c r="N5" s="1"/>
      <c r="O5" s="1"/>
      <c r="P5" s="1"/>
      <c r="Q5" s="1"/>
      <c r="R5" s="1"/>
      <c r="S5" s="1"/>
    </row>
    <row r="6" spans="1:19" ht="12.75" customHeight="1" x14ac:dyDescent="0.25">
      <c r="A6" s="1"/>
      <c r="B6" s="70" t="s">
        <v>111</v>
      </c>
      <c r="C6" s="70"/>
      <c r="D6" s="70"/>
      <c r="E6" s="70"/>
      <c r="F6" s="70"/>
      <c r="G6" s="70"/>
      <c r="H6" s="70"/>
      <c r="I6" s="70"/>
      <c r="J6" s="70"/>
      <c r="K6" s="7"/>
      <c r="L6" s="7"/>
      <c r="M6" s="1"/>
      <c r="N6" s="1"/>
      <c r="O6" s="1"/>
      <c r="P6" s="1"/>
      <c r="Q6" s="1"/>
      <c r="R6" s="1"/>
      <c r="S6" s="1"/>
    </row>
    <row r="7" spans="1:19" x14ac:dyDescent="0.25">
      <c r="A7" s="1"/>
      <c r="B7" s="70"/>
      <c r="C7" s="70"/>
      <c r="D7" s="70"/>
      <c r="E7" s="70"/>
      <c r="F7" s="70"/>
      <c r="G7" s="70"/>
      <c r="H7" s="70"/>
      <c r="I7" s="70"/>
      <c r="J7" s="70"/>
      <c r="K7" s="7"/>
      <c r="L7" s="7"/>
      <c r="M7" s="1"/>
      <c r="N7" s="1"/>
      <c r="O7" s="1"/>
      <c r="P7" s="1"/>
      <c r="Q7" s="1"/>
      <c r="R7" s="1"/>
      <c r="S7" s="1"/>
    </row>
    <row r="8" spans="1:19" x14ac:dyDescent="0.25">
      <c r="A8" s="1"/>
      <c r="B8" s="70"/>
      <c r="C8" s="70"/>
      <c r="D8" s="70"/>
      <c r="E8" s="70"/>
      <c r="F8" s="70"/>
      <c r="G8" s="70"/>
      <c r="H8" s="70"/>
      <c r="I8" s="70"/>
      <c r="J8" s="70"/>
      <c r="K8" s="7"/>
      <c r="L8" s="7"/>
      <c r="M8" s="1"/>
      <c r="N8" s="1"/>
      <c r="O8" s="1"/>
      <c r="P8" s="1"/>
      <c r="Q8" s="1"/>
      <c r="R8" s="1"/>
      <c r="S8" s="1"/>
    </row>
    <row r="9" spans="1:19" x14ac:dyDescent="0.25">
      <c r="A9" s="1"/>
      <c r="B9" s="70"/>
      <c r="C9" s="70"/>
      <c r="D9" s="70"/>
      <c r="E9" s="70"/>
      <c r="F9" s="70"/>
      <c r="G9" s="70"/>
      <c r="H9" s="70"/>
      <c r="I9" s="70"/>
      <c r="J9" s="70"/>
      <c r="K9" s="7"/>
      <c r="L9" s="7"/>
      <c r="M9" s="1"/>
      <c r="N9" s="1"/>
      <c r="O9" s="1"/>
      <c r="P9" s="1"/>
      <c r="Q9" s="1"/>
      <c r="R9" s="1"/>
      <c r="S9" s="1"/>
    </row>
    <row r="10" spans="1:19" ht="22.5" customHeight="1" x14ac:dyDescent="0.25">
      <c r="A10" s="1"/>
      <c r="B10" s="70"/>
      <c r="C10" s="70"/>
      <c r="D10" s="70"/>
      <c r="E10" s="70"/>
      <c r="F10" s="70"/>
      <c r="G10" s="70"/>
      <c r="H10" s="70"/>
      <c r="I10" s="70"/>
      <c r="J10" s="70"/>
      <c r="K10" s="7"/>
      <c r="L10" s="7"/>
      <c r="M10" s="1"/>
      <c r="N10" s="1"/>
      <c r="O10" s="1"/>
      <c r="P10" s="1"/>
      <c r="Q10" s="1"/>
      <c r="R10" s="1"/>
      <c r="S10" s="1"/>
    </row>
    <row r="11" spans="1:19" x14ac:dyDescent="0.25">
      <c r="A11" s="1"/>
      <c r="B11" s="1" t="s">
        <v>1</v>
      </c>
      <c r="C11" s="1"/>
      <c r="D11" s="1"/>
      <c r="E11" s="1"/>
      <c r="F11" s="1"/>
      <c r="G11" s="1"/>
      <c r="H11" s="1"/>
      <c r="I11" s="1"/>
      <c r="J11" s="1"/>
      <c r="K11" s="1"/>
      <c r="L11" s="1"/>
      <c r="M11" s="1"/>
      <c r="N11" s="1"/>
      <c r="O11" s="1"/>
      <c r="P11" s="1"/>
      <c r="Q11" s="1"/>
      <c r="R11" s="1"/>
      <c r="S11" s="1"/>
    </row>
    <row r="12" spans="1:19" x14ac:dyDescent="0.25">
      <c r="A12" s="1"/>
      <c r="B12" s="8" t="s">
        <v>84</v>
      </c>
      <c r="C12" s="8" t="s">
        <v>19</v>
      </c>
      <c r="D12" s="9" t="s">
        <v>3</v>
      </c>
      <c r="E12" s="1"/>
      <c r="F12" s="1"/>
      <c r="G12" s="1"/>
      <c r="H12" s="1"/>
      <c r="I12" s="1"/>
      <c r="J12" s="1"/>
      <c r="K12" s="1" t="s">
        <v>4</v>
      </c>
      <c r="L12" s="1"/>
      <c r="M12" s="1"/>
      <c r="N12" s="1"/>
      <c r="O12" s="1"/>
      <c r="P12" s="1"/>
      <c r="Q12" s="1"/>
      <c r="R12" s="1"/>
      <c r="S12" s="1"/>
    </row>
    <row r="13" spans="1:19" x14ac:dyDescent="0.25">
      <c r="A13" s="1"/>
      <c r="B13" s="10" t="s">
        <v>16</v>
      </c>
      <c r="C13" s="10" t="s">
        <v>18</v>
      </c>
      <c r="D13" s="11" t="s">
        <v>7</v>
      </c>
      <c r="E13" s="1"/>
      <c r="F13" s="1"/>
      <c r="G13" s="1"/>
      <c r="H13" s="1"/>
      <c r="I13" s="1"/>
      <c r="J13" s="1"/>
      <c r="K13" s="1"/>
      <c r="L13" s="1"/>
      <c r="M13" s="1"/>
      <c r="N13" s="1"/>
      <c r="O13" s="1"/>
      <c r="P13" s="1"/>
      <c r="Q13" s="1"/>
      <c r="R13" s="1"/>
      <c r="S13" s="1"/>
    </row>
    <row r="14" spans="1:19" x14ac:dyDescent="0.25">
      <c r="A14" s="1"/>
      <c r="B14" s="10" t="s">
        <v>17</v>
      </c>
      <c r="C14" s="10" t="s">
        <v>44</v>
      </c>
      <c r="D14" s="11" t="s">
        <v>5</v>
      </c>
      <c r="E14" s="1"/>
      <c r="F14" s="1"/>
      <c r="G14" s="1"/>
      <c r="H14" s="1"/>
      <c r="I14" s="1"/>
      <c r="J14" s="1"/>
      <c r="K14" s="1"/>
      <c r="L14" s="1"/>
      <c r="M14" s="1"/>
      <c r="N14" s="1"/>
      <c r="O14" s="1"/>
      <c r="P14" s="1"/>
      <c r="Q14" s="1"/>
      <c r="R14" s="1"/>
      <c r="S14" s="1"/>
    </row>
    <row r="15" spans="1:19" x14ac:dyDescent="0.25">
      <c r="A15" s="1"/>
      <c r="B15" s="12" t="s">
        <v>11</v>
      </c>
      <c r="C15" s="12" t="s">
        <v>43</v>
      </c>
      <c r="D15" s="13" t="s">
        <v>7</v>
      </c>
      <c r="E15" s="1"/>
      <c r="F15" s="1"/>
      <c r="G15" s="1"/>
      <c r="H15" s="1"/>
      <c r="I15" s="1"/>
      <c r="J15" s="1"/>
      <c r="K15" s="1"/>
      <c r="L15" s="1"/>
      <c r="M15" s="1"/>
      <c r="N15" s="1"/>
      <c r="O15" s="1"/>
      <c r="P15" s="1"/>
      <c r="Q15" s="1"/>
      <c r="R15" s="1"/>
      <c r="S15" s="1"/>
    </row>
    <row r="16" spans="1:19" x14ac:dyDescent="0.25">
      <c r="A16" s="1"/>
      <c r="B16" s="44" t="s">
        <v>10</v>
      </c>
      <c r="C16" s="44" t="s">
        <v>20</v>
      </c>
      <c r="D16" s="45" t="s">
        <v>5</v>
      </c>
      <c r="E16" s="1"/>
      <c r="F16" s="1"/>
      <c r="G16" s="1"/>
      <c r="H16" s="1"/>
      <c r="I16" s="1"/>
      <c r="J16" s="1"/>
      <c r="K16" s="1"/>
      <c r="L16" s="1"/>
      <c r="M16" s="1"/>
      <c r="N16" s="1"/>
      <c r="O16" s="1"/>
      <c r="P16" s="1"/>
      <c r="Q16" s="1"/>
      <c r="R16" s="1"/>
      <c r="S16" s="1"/>
    </row>
    <row r="17" spans="1:19" x14ac:dyDescent="0.25">
      <c r="A17" s="1"/>
      <c r="B17" s="12" t="s">
        <v>6</v>
      </c>
      <c r="C17" s="12" t="s">
        <v>45</v>
      </c>
      <c r="D17" s="13" t="s">
        <v>7</v>
      </c>
      <c r="E17" s="1"/>
      <c r="F17" s="1"/>
      <c r="G17" s="1"/>
      <c r="H17" s="1"/>
      <c r="I17" s="1"/>
      <c r="J17" s="1"/>
      <c r="K17" s="1"/>
      <c r="L17" s="1"/>
      <c r="M17" s="1"/>
      <c r="N17" s="1"/>
      <c r="O17" s="1"/>
      <c r="P17" s="1"/>
      <c r="Q17" s="1"/>
      <c r="R17" s="1"/>
      <c r="S17" s="1"/>
    </row>
    <row r="18" spans="1:19" x14ac:dyDescent="0.25">
      <c r="A18" s="1"/>
      <c r="B18" s="12" t="s">
        <v>13</v>
      </c>
      <c r="C18" s="12" t="s">
        <v>48</v>
      </c>
      <c r="D18" s="13" t="s">
        <v>7</v>
      </c>
      <c r="E18" s="1"/>
      <c r="F18" s="1"/>
      <c r="G18" s="1"/>
      <c r="H18" s="1"/>
      <c r="I18" s="1"/>
      <c r="J18" s="1"/>
      <c r="K18" s="1"/>
      <c r="L18" s="1"/>
      <c r="M18" s="1"/>
      <c r="N18" s="1"/>
      <c r="O18" s="1"/>
      <c r="P18" s="1"/>
      <c r="Q18" s="1"/>
      <c r="R18" s="1"/>
      <c r="S18" s="1"/>
    </row>
    <row r="19" spans="1:19" x14ac:dyDescent="0.25">
      <c r="A19" s="1"/>
      <c r="B19" s="12" t="s">
        <v>8</v>
      </c>
      <c r="C19" s="12" t="s">
        <v>46</v>
      </c>
      <c r="D19" s="13" t="s">
        <v>7</v>
      </c>
      <c r="E19" s="1"/>
      <c r="F19" s="1"/>
      <c r="G19" s="1"/>
      <c r="H19" s="1"/>
      <c r="I19" s="1"/>
      <c r="J19" s="1"/>
      <c r="K19" s="1"/>
      <c r="L19" s="1"/>
      <c r="M19" s="1"/>
      <c r="N19" s="1"/>
      <c r="O19" s="1"/>
      <c r="P19" s="1"/>
      <c r="Q19" s="1"/>
      <c r="R19" s="1"/>
      <c r="S19" s="1"/>
    </row>
    <row r="20" spans="1:19" x14ac:dyDescent="0.25">
      <c r="A20" s="1"/>
      <c r="B20" s="12" t="s">
        <v>14</v>
      </c>
      <c r="C20" s="12" t="s">
        <v>44</v>
      </c>
      <c r="D20" s="13" t="s">
        <v>5</v>
      </c>
      <c r="E20" s="1"/>
      <c r="F20" s="1"/>
      <c r="G20" s="1"/>
      <c r="H20" s="1"/>
      <c r="I20" s="1"/>
      <c r="J20" s="1"/>
      <c r="K20" s="1"/>
      <c r="L20" s="1"/>
      <c r="M20" s="1"/>
      <c r="N20" s="1"/>
      <c r="O20" s="1"/>
      <c r="P20" s="1"/>
      <c r="Q20" s="1"/>
      <c r="R20" s="1"/>
      <c r="S20" s="1"/>
    </row>
    <row r="21" spans="1:19" x14ac:dyDescent="0.25">
      <c r="A21" s="1"/>
      <c r="B21" s="12" t="s">
        <v>9</v>
      </c>
      <c r="C21" s="12" t="s">
        <v>47</v>
      </c>
      <c r="D21" s="13" t="s">
        <v>7</v>
      </c>
      <c r="E21" s="1"/>
      <c r="F21" s="1"/>
      <c r="G21" s="1"/>
      <c r="H21" s="1"/>
      <c r="I21" s="1"/>
      <c r="J21" s="1"/>
      <c r="K21" s="1"/>
      <c r="L21" s="1"/>
      <c r="M21" s="1"/>
      <c r="N21" s="1"/>
      <c r="O21" s="1"/>
      <c r="P21" s="1"/>
      <c r="Q21" s="1"/>
      <c r="R21" s="1"/>
      <c r="S21" s="1"/>
    </row>
    <row r="22" spans="1:19" x14ac:dyDescent="0.25">
      <c r="A22" s="1"/>
      <c r="B22" s="12" t="s">
        <v>15</v>
      </c>
      <c r="C22" s="12" t="s">
        <v>49</v>
      </c>
      <c r="D22" s="13" t="s">
        <v>5</v>
      </c>
      <c r="E22" s="1"/>
      <c r="F22" s="1"/>
      <c r="G22" s="1"/>
      <c r="H22" s="1"/>
      <c r="I22" s="1"/>
      <c r="J22" s="1"/>
      <c r="K22" s="1"/>
      <c r="L22" s="1"/>
      <c r="M22" s="1"/>
      <c r="N22" s="1"/>
      <c r="O22" s="1"/>
      <c r="P22" s="1"/>
      <c r="Q22" s="1"/>
      <c r="R22" s="1"/>
      <c r="S22" s="1"/>
    </row>
    <row r="23" spans="1:19" ht="12.75" customHeight="1" x14ac:dyDescent="0.25">
      <c r="A23" s="1"/>
      <c r="B23" s="14" t="s">
        <v>85</v>
      </c>
      <c r="C23" s="14"/>
      <c r="D23" s="14"/>
      <c r="E23" s="1"/>
      <c r="F23" s="1"/>
      <c r="G23" s="1"/>
      <c r="H23" s="1"/>
      <c r="I23" s="1"/>
      <c r="J23" s="1"/>
      <c r="K23" s="1"/>
      <c r="L23" s="1"/>
      <c r="M23" s="1"/>
      <c r="N23" s="1"/>
      <c r="O23" s="1"/>
      <c r="P23" s="1"/>
      <c r="Q23" s="1"/>
      <c r="R23" s="1"/>
      <c r="S23" s="1"/>
    </row>
    <row r="24" spans="1:19" ht="48" customHeight="1" x14ac:dyDescent="0.25">
      <c r="A24" s="1"/>
      <c r="B24" s="71" t="s">
        <v>12</v>
      </c>
      <c r="C24" s="71"/>
      <c r="D24" s="71"/>
      <c r="E24" s="71"/>
      <c r="F24" s="71"/>
      <c r="G24" s="71"/>
      <c r="H24" s="71"/>
      <c r="I24" s="71"/>
      <c r="J24" s="71"/>
      <c r="K24" s="1"/>
      <c r="L24" s="1"/>
      <c r="M24" s="1"/>
      <c r="N24" s="1"/>
      <c r="O24" s="1"/>
      <c r="P24" s="1"/>
      <c r="Q24" s="1"/>
      <c r="R24" s="1"/>
      <c r="S24" s="1"/>
    </row>
    <row r="25" spans="1:19" x14ac:dyDescent="0.25">
      <c r="A25" s="1"/>
      <c r="B25" s="14"/>
      <c r="C25" s="14"/>
      <c r="D25" s="14"/>
      <c r="E25" s="1"/>
      <c r="F25" s="1"/>
      <c r="G25" s="1"/>
      <c r="H25" s="1"/>
      <c r="I25" s="1"/>
      <c r="J25" s="1"/>
      <c r="K25" s="1"/>
      <c r="L25" s="1"/>
      <c r="M25" s="1"/>
      <c r="N25" s="1"/>
      <c r="O25" s="1"/>
      <c r="P25" s="1"/>
      <c r="Q25" s="1"/>
      <c r="R25" s="1"/>
      <c r="S25" s="1"/>
    </row>
    <row r="26" spans="1:19" x14ac:dyDescent="0.25">
      <c r="A26" s="1"/>
      <c r="B26" s="62" t="s">
        <v>82</v>
      </c>
      <c r="C26" s="14"/>
      <c r="D26" s="63" t="s">
        <v>83</v>
      </c>
      <c r="E26" s="1"/>
      <c r="F26" s="1"/>
      <c r="G26" s="1"/>
      <c r="H26" s="1"/>
      <c r="I26" s="1"/>
      <c r="J26" s="1"/>
      <c r="K26" s="1"/>
      <c r="L26" s="1"/>
      <c r="M26" s="1"/>
      <c r="N26" s="1"/>
      <c r="O26" s="1"/>
      <c r="P26" s="1"/>
      <c r="Q26" s="1"/>
      <c r="R26" s="1"/>
      <c r="S26" s="1"/>
    </row>
    <row r="27" spans="1:19" ht="12.75" customHeight="1" x14ac:dyDescent="0.25">
      <c r="A27" s="1"/>
      <c r="B27" s="14"/>
      <c r="C27" s="14"/>
      <c r="D27" s="14"/>
      <c r="E27" s="1"/>
      <c r="F27" s="1"/>
      <c r="G27" s="1"/>
      <c r="H27" s="1"/>
      <c r="I27" s="1"/>
      <c r="J27" s="1"/>
      <c r="K27" s="1"/>
      <c r="L27" s="1"/>
      <c r="M27" s="1"/>
      <c r="N27" s="1"/>
      <c r="O27" s="1"/>
      <c r="P27" s="1"/>
      <c r="Q27" s="1"/>
      <c r="R27" s="1"/>
      <c r="S27" s="1"/>
    </row>
    <row r="28" spans="1:19" x14ac:dyDescent="0.25">
      <c r="A28" s="1"/>
      <c r="B28" s="14"/>
      <c r="C28" s="14"/>
      <c r="D28" s="14"/>
      <c r="E28" s="1"/>
      <c r="F28" s="1"/>
      <c r="G28" s="1"/>
      <c r="H28" s="1"/>
      <c r="I28" s="1"/>
      <c r="J28" s="1"/>
      <c r="K28" s="1"/>
      <c r="L28" s="1"/>
      <c r="M28" s="1"/>
      <c r="N28" s="1"/>
      <c r="O28" s="1"/>
      <c r="P28" s="1"/>
      <c r="Q28" s="1"/>
      <c r="R28" s="1"/>
      <c r="S28" s="1"/>
    </row>
    <row r="29" spans="1:19" ht="14.4" x14ac:dyDescent="0.3">
      <c r="A29" s="1"/>
      <c r="B29"/>
      <c r="C29" s="14"/>
      <c r="D29" s="14"/>
      <c r="E29" s="1"/>
      <c r="F29" s="1"/>
      <c r="G29" s="1"/>
      <c r="H29" s="1"/>
      <c r="I29" s="1"/>
      <c r="J29" s="1"/>
      <c r="K29" s="1"/>
      <c r="L29" s="1"/>
      <c r="M29" s="1"/>
      <c r="N29" s="1"/>
      <c r="O29" s="1"/>
      <c r="P29" s="1"/>
      <c r="Q29" s="1"/>
      <c r="R29" s="1"/>
      <c r="S29" s="1"/>
    </row>
    <row r="30" spans="1:19" x14ac:dyDescent="0.25">
      <c r="A30" s="1"/>
      <c r="B30" s="14"/>
      <c r="C30" s="14"/>
      <c r="D30" s="14"/>
      <c r="E30" s="1"/>
      <c r="F30" s="1"/>
      <c r="G30" s="1"/>
      <c r="H30" s="1"/>
      <c r="I30" s="1"/>
      <c r="J30" s="1"/>
      <c r="K30" s="1"/>
      <c r="L30" s="1"/>
      <c r="M30" s="1"/>
      <c r="N30" s="1"/>
      <c r="O30" s="1"/>
      <c r="P30" s="1"/>
      <c r="Q30" s="1"/>
      <c r="R30" s="1"/>
      <c r="S30" s="1"/>
    </row>
    <row r="31" spans="1:19" x14ac:dyDescent="0.25">
      <c r="A31" s="1"/>
      <c r="B31" s="1"/>
      <c r="C31" s="1"/>
      <c r="D31" s="1"/>
      <c r="E31" s="1"/>
      <c r="F31" s="1"/>
      <c r="G31" s="1"/>
      <c r="H31" s="1"/>
      <c r="I31" s="1"/>
      <c r="J31" s="1"/>
      <c r="K31" s="1"/>
      <c r="L31" s="1"/>
      <c r="M31" s="1"/>
      <c r="N31" s="1"/>
      <c r="O31" s="1"/>
      <c r="P31" s="1"/>
      <c r="Q31" s="1"/>
      <c r="R31" s="1"/>
      <c r="S31" s="1"/>
    </row>
    <row r="32" spans="1:19" x14ac:dyDescent="0.25">
      <c r="A32" s="1"/>
      <c r="B32" s="1"/>
      <c r="C32" s="1"/>
      <c r="D32" s="1"/>
      <c r="E32" s="1"/>
      <c r="F32" s="1"/>
      <c r="G32" s="1"/>
      <c r="H32" s="1"/>
      <c r="I32" s="1"/>
      <c r="J32" s="1"/>
      <c r="K32" s="1"/>
      <c r="L32" s="1"/>
      <c r="M32" s="1"/>
      <c r="N32" s="1"/>
      <c r="O32" s="1"/>
      <c r="P32" s="1"/>
      <c r="Q32" s="1"/>
      <c r="R32" s="1"/>
      <c r="S32" s="1"/>
    </row>
    <row r="33" spans="1:19" x14ac:dyDescent="0.25">
      <c r="A33" s="1"/>
      <c r="B33" s="1"/>
      <c r="C33" s="1"/>
      <c r="D33" s="1"/>
      <c r="E33" s="1"/>
      <c r="F33" s="1"/>
      <c r="G33" s="1"/>
      <c r="H33" s="1"/>
      <c r="I33" s="1"/>
      <c r="J33" s="1"/>
      <c r="K33" s="1"/>
      <c r="L33" s="1"/>
      <c r="M33" s="1"/>
      <c r="N33" s="1"/>
      <c r="O33" s="1"/>
      <c r="P33" s="1"/>
      <c r="Q33" s="1"/>
      <c r="R33" s="1"/>
      <c r="S33" s="1"/>
    </row>
    <row r="34" spans="1:19" x14ac:dyDescent="0.25">
      <c r="A34" s="1"/>
      <c r="B34" s="1"/>
      <c r="C34" s="1"/>
      <c r="D34" s="1"/>
      <c r="E34" s="1"/>
      <c r="F34" s="1"/>
      <c r="G34" s="1"/>
      <c r="H34" s="1"/>
      <c r="I34" s="1"/>
      <c r="J34" s="1"/>
      <c r="K34" s="1"/>
      <c r="L34" s="1"/>
      <c r="M34" s="1"/>
      <c r="N34" s="1"/>
      <c r="O34" s="1"/>
      <c r="P34" s="1"/>
      <c r="Q34" s="1"/>
      <c r="R34" s="1"/>
      <c r="S34" s="1"/>
    </row>
    <row r="35" spans="1:19" x14ac:dyDescent="0.25">
      <c r="A35" s="1"/>
      <c r="B35" s="1"/>
      <c r="C35" s="1"/>
      <c r="D35" s="1"/>
      <c r="E35" s="1"/>
      <c r="F35" s="1"/>
      <c r="G35" s="1"/>
      <c r="H35" s="1"/>
      <c r="I35" s="1"/>
      <c r="J35" s="1"/>
      <c r="K35" s="1"/>
      <c r="L35" s="1"/>
      <c r="M35" s="1"/>
      <c r="N35" s="1"/>
      <c r="O35" s="1"/>
      <c r="P35" s="1"/>
      <c r="Q35" s="1"/>
      <c r="R35" s="1"/>
      <c r="S35" s="1"/>
    </row>
    <row r="36" spans="1:19" x14ac:dyDescent="0.25">
      <c r="A36" s="1"/>
      <c r="B36" s="1"/>
      <c r="C36" s="1"/>
      <c r="D36" s="1"/>
      <c r="E36" s="1"/>
      <c r="F36" s="1"/>
      <c r="G36" s="1"/>
      <c r="H36" s="1"/>
      <c r="I36" s="1"/>
      <c r="J36" s="1"/>
      <c r="K36" s="1"/>
      <c r="L36" s="1"/>
      <c r="M36" s="1"/>
      <c r="N36" s="1"/>
      <c r="O36" s="1"/>
      <c r="P36" s="1"/>
      <c r="Q36" s="1"/>
      <c r="R36" s="1"/>
      <c r="S36" s="1"/>
    </row>
    <row r="37" spans="1:19" x14ac:dyDescent="0.25">
      <c r="A37" s="1"/>
      <c r="B37" s="1"/>
      <c r="C37" s="1"/>
      <c r="D37" s="1"/>
      <c r="E37" s="1"/>
      <c r="F37" s="1"/>
      <c r="G37" s="1"/>
      <c r="H37" s="1"/>
      <c r="I37" s="1"/>
      <c r="J37" s="1"/>
      <c r="K37" s="1"/>
      <c r="L37" s="1"/>
      <c r="M37" s="1"/>
      <c r="N37" s="1"/>
      <c r="O37" s="1"/>
      <c r="P37" s="1"/>
      <c r="Q37" s="1"/>
      <c r="R37" s="1"/>
      <c r="S37" s="1"/>
    </row>
    <row r="38" spans="1:19" x14ac:dyDescent="0.25">
      <c r="A38" s="1"/>
      <c r="B38" s="1"/>
      <c r="C38" s="1"/>
      <c r="D38" s="1"/>
      <c r="E38" s="1"/>
      <c r="F38" s="1"/>
      <c r="G38" s="1"/>
      <c r="H38" s="1"/>
      <c r="I38" s="1"/>
      <c r="J38" s="1"/>
      <c r="K38" s="1"/>
      <c r="L38" s="1"/>
      <c r="M38" s="1"/>
      <c r="N38" s="1"/>
      <c r="O38" s="1"/>
      <c r="P38" s="1"/>
      <c r="Q38" s="1"/>
      <c r="R38" s="1"/>
      <c r="S38" s="1"/>
    </row>
    <row r="39" spans="1:19" x14ac:dyDescent="0.25">
      <c r="A39" s="1"/>
      <c r="B39" s="1"/>
      <c r="C39" s="1"/>
      <c r="D39" s="1"/>
      <c r="E39" s="1"/>
      <c r="F39" s="1"/>
      <c r="G39" s="1"/>
      <c r="H39" s="1"/>
      <c r="I39" s="1"/>
      <c r="J39" s="1"/>
      <c r="K39" s="1"/>
      <c r="L39" s="1"/>
      <c r="M39" s="1"/>
      <c r="N39" s="1"/>
      <c r="O39" s="1"/>
      <c r="P39" s="1"/>
      <c r="Q39" s="1"/>
      <c r="R39" s="1"/>
      <c r="S39" s="1"/>
    </row>
    <row r="40" spans="1:19" x14ac:dyDescent="0.25">
      <c r="A40" s="1"/>
      <c r="B40" s="1"/>
      <c r="C40" s="1"/>
      <c r="D40" s="1"/>
      <c r="E40" s="1"/>
      <c r="F40" s="1"/>
      <c r="G40" s="1"/>
      <c r="H40" s="1"/>
      <c r="I40" s="1"/>
      <c r="J40" s="1"/>
      <c r="K40" s="1"/>
      <c r="L40" s="1"/>
      <c r="M40" s="1"/>
      <c r="N40" s="1"/>
      <c r="O40" s="1"/>
      <c r="P40" s="1"/>
      <c r="Q40" s="1"/>
      <c r="R40" s="1"/>
      <c r="S40" s="1"/>
    </row>
    <row r="41" spans="1:19" x14ac:dyDescent="0.25">
      <c r="A41" s="1"/>
      <c r="B41" s="1"/>
      <c r="C41" s="1"/>
      <c r="D41" s="1"/>
      <c r="E41" s="1"/>
      <c r="F41" s="1"/>
      <c r="G41" s="1"/>
      <c r="H41" s="1"/>
      <c r="I41" s="1"/>
      <c r="J41" s="1"/>
      <c r="K41" s="1"/>
      <c r="L41" s="1"/>
      <c r="M41" s="1"/>
      <c r="N41" s="1"/>
      <c r="O41" s="1"/>
      <c r="P41" s="1"/>
      <c r="Q41" s="1"/>
      <c r="R41" s="1"/>
      <c r="S41" s="1"/>
    </row>
    <row r="42" spans="1:19" x14ac:dyDescent="0.25">
      <c r="A42" s="1"/>
      <c r="B42" s="1"/>
      <c r="C42" s="1"/>
      <c r="D42" s="1"/>
      <c r="E42" s="1"/>
      <c r="F42" s="1"/>
      <c r="G42" s="1"/>
      <c r="H42" s="1"/>
      <c r="I42" s="1"/>
      <c r="J42" s="1"/>
      <c r="K42" s="1"/>
      <c r="L42" s="1"/>
      <c r="M42" s="1"/>
      <c r="N42" s="1"/>
      <c r="O42" s="1"/>
      <c r="P42" s="1"/>
      <c r="Q42" s="1"/>
      <c r="R42" s="1"/>
      <c r="S42" s="1"/>
    </row>
    <row r="43" spans="1:19" x14ac:dyDescent="0.25">
      <c r="A43" s="1"/>
      <c r="B43" s="1"/>
      <c r="C43" s="1"/>
      <c r="D43" s="1"/>
      <c r="E43" s="1"/>
      <c r="F43" s="1"/>
      <c r="G43" s="1"/>
      <c r="H43" s="1"/>
      <c r="I43" s="1"/>
      <c r="J43" s="1"/>
      <c r="K43" s="1"/>
      <c r="L43" s="1"/>
      <c r="M43" s="1"/>
      <c r="N43" s="1"/>
      <c r="O43" s="1"/>
      <c r="P43" s="1"/>
      <c r="Q43" s="1"/>
      <c r="R43" s="1"/>
      <c r="S43" s="1"/>
    </row>
    <row r="44" spans="1:19" x14ac:dyDescent="0.25">
      <c r="A44" s="1"/>
      <c r="B44" s="1"/>
      <c r="C44" s="1"/>
      <c r="D44" s="1"/>
      <c r="E44" s="1"/>
      <c r="F44" s="1"/>
      <c r="G44" s="1"/>
      <c r="H44" s="1"/>
      <c r="I44" s="1"/>
      <c r="J44" s="1"/>
      <c r="K44" s="1"/>
      <c r="L44" s="1"/>
      <c r="M44" s="1"/>
      <c r="N44" s="1"/>
      <c r="O44" s="1"/>
      <c r="P44" s="1"/>
      <c r="Q44" s="1"/>
      <c r="R44" s="1"/>
      <c r="S44" s="1"/>
    </row>
    <row r="45" spans="1:19" x14ac:dyDescent="0.25">
      <c r="A45" s="1"/>
      <c r="B45" s="1"/>
      <c r="C45" s="1"/>
      <c r="D45" s="1"/>
      <c r="E45" s="1"/>
      <c r="F45" s="1"/>
      <c r="G45" s="1"/>
      <c r="H45" s="1"/>
      <c r="I45" s="1"/>
      <c r="J45" s="1"/>
      <c r="K45" s="1"/>
      <c r="L45" s="1"/>
      <c r="M45" s="1"/>
      <c r="N45" s="1"/>
      <c r="O45" s="1"/>
      <c r="P45" s="1"/>
      <c r="Q45" s="1"/>
      <c r="R45" s="1"/>
      <c r="S45" s="1"/>
    </row>
    <row r="46" spans="1:19" x14ac:dyDescent="0.25">
      <c r="A46" s="1"/>
      <c r="B46" s="1"/>
      <c r="C46" s="1"/>
      <c r="D46" s="1"/>
      <c r="E46" s="1"/>
      <c r="F46" s="1"/>
      <c r="G46" s="1"/>
      <c r="H46" s="1"/>
      <c r="I46" s="1"/>
      <c r="J46" s="1"/>
      <c r="K46" s="1"/>
      <c r="L46" s="1"/>
      <c r="M46" s="1"/>
      <c r="N46" s="1"/>
      <c r="O46" s="1"/>
      <c r="P46" s="1"/>
      <c r="Q46" s="1"/>
      <c r="R46" s="1"/>
      <c r="S46" s="1"/>
    </row>
    <row r="47" spans="1:19" x14ac:dyDescent="0.25">
      <c r="A47" s="1"/>
      <c r="B47" s="1"/>
      <c r="C47" s="1"/>
      <c r="D47" s="1"/>
      <c r="E47" s="1"/>
      <c r="F47" s="1"/>
      <c r="G47" s="1"/>
      <c r="H47" s="1"/>
      <c r="I47" s="1"/>
      <c r="J47" s="1"/>
      <c r="K47" s="1"/>
      <c r="L47" s="1"/>
      <c r="M47" s="1"/>
      <c r="N47" s="1"/>
      <c r="O47" s="1"/>
      <c r="P47" s="1"/>
      <c r="Q47" s="1"/>
      <c r="R47" s="1"/>
      <c r="S47" s="1"/>
    </row>
    <row r="48" spans="1:19" x14ac:dyDescent="0.25">
      <c r="A48" s="1"/>
      <c r="B48" s="1"/>
      <c r="C48" s="1"/>
      <c r="D48" s="1"/>
      <c r="E48" s="1"/>
      <c r="F48" s="1"/>
      <c r="G48" s="1"/>
      <c r="H48" s="1"/>
      <c r="I48" s="1"/>
      <c r="J48" s="1"/>
      <c r="K48" s="1"/>
      <c r="L48" s="1"/>
      <c r="M48" s="1"/>
      <c r="N48" s="1"/>
      <c r="O48" s="1"/>
      <c r="P48" s="1"/>
      <c r="Q48" s="1"/>
      <c r="R48" s="1"/>
      <c r="S48" s="1"/>
    </row>
    <row r="49" spans="1:19" x14ac:dyDescent="0.25">
      <c r="A49" s="1"/>
      <c r="B49" s="1"/>
      <c r="C49" s="1"/>
      <c r="D49" s="1"/>
      <c r="E49" s="1"/>
      <c r="F49" s="1"/>
      <c r="G49" s="1"/>
      <c r="H49" s="1"/>
      <c r="I49" s="1"/>
      <c r="J49" s="1"/>
      <c r="K49" s="1"/>
      <c r="L49" s="1"/>
      <c r="M49" s="1"/>
      <c r="N49" s="1"/>
      <c r="O49" s="1"/>
      <c r="P49" s="1"/>
      <c r="Q49" s="1"/>
      <c r="R49" s="1"/>
      <c r="S49" s="1"/>
    </row>
    <row r="50" spans="1:19" x14ac:dyDescent="0.25">
      <c r="A50" s="1"/>
      <c r="B50" s="1"/>
      <c r="C50" s="1"/>
      <c r="D50" s="1"/>
      <c r="E50" s="1"/>
      <c r="F50" s="1"/>
      <c r="G50" s="1"/>
      <c r="H50" s="1"/>
      <c r="I50" s="1"/>
      <c r="J50" s="1"/>
      <c r="K50" s="1"/>
      <c r="L50" s="1"/>
      <c r="M50" s="1"/>
      <c r="N50" s="1"/>
      <c r="O50" s="1"/>
      <c r="P50" s="1"/>
      <c r="Q50" s="1"/>
      <c r="R50" s="1"/>
      <c r="S50" s="1"/>
    </row>
    <row r="51" spans="1:19" x14ac:dyDescent="0.25">
      <c r="A51" s="1"/>
      <c r="B51" s="1"/>
      <c r="C51" s="1"/>
      <c r="D51" s="1"/>
      <c r="E51" s="1"/>
      <c r="F51" s="1"/>
      <c r="G51" s="1"/>
      <c r="H51" s="1"/>
      <c r="I51" s="1"/>
      <c r="J51" s="1"/>
      <c r="K51" s="1"/>
      <c r="L51" s="1"/>
      <c r="M51" s="1"/>
      <c r="N51" s="1"/>
      <c r="O51" s="1"/>
      <c r="P51" s="1"/>
      <c r="Q51" s="1"/>
      <c r="R51" s="1"/>
      <c r="S51" s="1"/>
    </row>
    <row r="52" spans="1:19" x14ac:dyDescent="0.25">
      <c r="A52" s="1"/>
      <c r="B52" s="1"/>
      <c r="C52" s="1"/>
      <c r="D52" s="1"/>
      <c r="E52" s="1"/>
      <c r="F52" s="1"/>
      <c r="G52" s="1"/>
      <c r="H52" s="1"/>
      <c r="I52" s="1"/>
      <c r="J52" s="1"/>
      <c r="K52" s="1"/>
      <c r="L52" s="1"/>
      <c r="M52" s="1"/>
      <c r="N52" s="1"/>
      <c r="O52" s="1"/>
      <c r="P52" s="1"/>
      <c r="Q52" s="1"/>
      <c r="R52" s="1"/>
      <c r="S52" s="1"/>
    </row>
    <row r="53" spans="1:19" x14ac:dyDescent="0.25">
      <c r="A53" s="1"/>
      <c r="B53" s="1"/>
      <c r="C53" s="1"/>
      <c r="D53" s="1"/>
      <c r="E53" s="1"/>
      <c r="F53" s="1"/>
      <c r="G53" s="1"/>
      <c r="H53" s="1"/>
      <c r="I53" s="1"/>
      <c r="J53" s="1"/>
      <c r="K53" s="1"/>
      <c r="L53" s="1"/>
      <c r="M53" s="1"/>
      <c r="N53" s="1"/>
      <c r="O53" s="1"/>
      <c r="P53" s="1"/>
      <c r="Q53" s="1"/>
      <c r="R53" s="1"/>
      <c r="S53" s="1"/>
    </row>
    <row r="54" spans="1:19" x14ac:dyDescent="0.25">
      <c r="A54" s="1"/>
      <c r="B54" s="1"/>
      <c r="C54" s="1"/>
      <c r="D54" s="1"/>
      <c r="E54" s="1"/>
      <c r="F54" s="1"/>
      <c r="G54" s="1"/>
      <c r="H54" s="1"/>
      <c r="I54" s="1"/>
      <c r="J54" s="1"/>
      <c r="K54" s="1"/>
      <c r="L54" s="1"/>
      <c r="M54" s="1"/>
      <c r="N54" s="1"/>
      <c r="O54" s="1"/>
      <c r="P54" s="1"/>
      <c r="Q54" s="1"/>
      <c r="R54" s="1"/>
      <c r="S54" s="1"/>
    </row>
    <row r="55" spans="1:19" x14ac:dyDescent="0.25">
      <c r="A55" s="1"/>
      <c r="B55" s="1"/>
      <c r="C55" s="1"/>
      <c r="D55" s="1"/>
      <c r="E55" s="1"/>
      <c r="F55" s="1"/>
      <c r="G55" s="1"/>
      <c r="H55" s="1"/>
      <c r="I55" s="1"/>
      <c r="J55" s="1"/>
      <c r="K55" s="1"/>
      <c r="L55" s="1"/>
      <c r="M55" s="1"/>
      <c r="N55" s="1"/>
      <c r="O55" s="1"/>
      <c r="P55" s="1"/>
      <c r="Q55" s="1"/>
      <c r="R55" s="1"/>
      <c r="S55" s="1"/>
    </row>
    <row r="56" spans="1:19" x14ac:dyDescent="0.25">
      <c r="A56" s="1"/>
      <c r="B56" s="1"/>
      <c r="C56" s="1"/>
      <c r="D56" s="1"/>
      <c r="E56" s="1"/>
      <c r="F56" s="1"/>
      <c r="G56" s="1"/>
      <c r="H56" s="1"/>
      <c r="I56" s="1"/>
      <c r="J56" s="1"/>
      <c r="K56" s="1"/>
      <c r="L56" s="1"/>
      <c r="M56" s="1"/>
      <c r="N56" s="1"/>
      <c r="O56" s="1"/>
      <c r="P56" s="1"/>
      <c r="Q56" s="1"/>
      <c r="R56" s="1"/>
      <c r="S56" s="1"/>
    </row>
    <row r="57" spans="1:19" x14ac:dyDescent="0.25">
      <c r="A57" s="1"/>
      <c r="B57" s="1"/>
      <c r="C57" s="1"/>
      <c r="D57" s="1"/>
      <c r="E57" s="1"/>
      <c r="F57" s="1"/>
      <c r="G57" s="1"/>
      <c r="H57" s="1"/>
      <c r="I57" s="1"/>
      <c r="J57" s="1"/>
      <c r="K57" s="1"/>
      <c r="L57" s="1"/>
      <c r="M57" s="1"/>
      <c r="N57" s="1"/>
      <c r="O57" s="1"/>
      <c r="P57" s="1"/>
      <c r="Q57" s="1"/>
      <c r="R57" s="1"/>
      <c r="S57" s="1"/>
    </row>
  </sheetData>
  <mergeCells count="2">
    <mergeCell ref="B6:J10"/>
    <mergeCell ref="B24:J24"/>
  </mergeCells>
  <hyperlinks>
    <hyperlink ref="B36" r:id="rId1" display="info@lightcounting.com"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2:I77"/>
  <sheetViews>
    <sheetView zoomScale="80" zoomScaleNormal="80" zoomScalePageLayoutView="80" workbookViewId="0">
      <selection activeCell="B9" sqref="B9"/>
    </sheetView>
  </sheetViews>
  <sheetFormatPr defaultColWidth="9.21875" defaultRowHeight="13.2" x14ac:dyDescent="0.25"/>
  <cols>
    <col min="1" max="1" width="4.44140625" style="47" customWidth="1"/>
    <col min="2" max="2" width="16.6640625" style="47" customWidth="1"/>
    <col min="3" max="11" width="8.33203125" style="47" customWidth="1"/>
    <col min="12" max="12" width="9" style="47" customWidth="1"/>
    <col min="13" max="16384" width="9.21875" style="47"/>
  </cols>
  <sheetData>
    <row r="2" spans="2:9" ht="17.399999999999999" x14ac:dyDescent="0.3">
      <c r="B2" s="46" t="str">
        <f>Introduction!B2</f>
        <v>LightCounting Radio Access Network Automation: SON, RIC, and SD-RAN</v>
      </c>
    </row>
    <row r="3" spans="2:9" ht="15" x14ac:dyDescent="0.25">
      <c r="B3" s="48" t="str">
        <f>Introduction!B3</f>
        <v>October 2020 (published October 29, 2020)</v>
      </c>
    </row>
    <row r="4" spans="2:9" ht="17.399999999999999" x14ac:dyDescent="0.3">
      <c r="B4" s="49" t="s">
        <v>50</v>
      </c>
    </row>
    <row r="6" spans="2:9" x14ac:dyDescent="0.25">
      <c r="B6" s="73" t="s">
        <v>51</v>
      </c>
      <c r="C6" s="73"/>
      <c r="D6" s="73"/>
      <c r="E6" s="73"/>
      <c r="F6" s="73"/>
      <c r="G6" s="73"/>
      <c r="H6" s="73"/>
      <c r="I6" s="73"/>
    </row>
    <row r="7" spans="2:9" x14ac:dyDescent="0.25">
      <c r="B7" s="73"/>
      <c r="C7" s="73"/>
      <c r="D7" s="73"/>
      <c r="E7" s="73"/>
      <c r="F7" s="73"/>
      <c r="G7" s="73"/>
      <c r="H7" s="73"/>
      <c r="I7" s="73"/>
    </row>
    <row r="8" spans="2:9" ht="28.2" customHeight="1" x14ac:dyDescent="0.25">
      <c r="B8" s="75"/>
      <c r="C8" s="75"/>
      <c r="D8" s="75"/>
      <c r="E8" s="75"/>
      <c r="F8" s="75"/>
      <c r="G8" s="75"/>
      <c r="H8" s="75"/>
      <c r="I8" s="75"/>
    </row>
    <row r="9" spans="2:9" ht="14.4" x14ac:dyDescent="0.3">
      <c r="B9" s="50"/>
      <c r="C9" s="50"/>
      <c r="D9" s="50"/>
      <c r="E9" s="50"/>
      <c r="F9" s="50"/>
      <c r="G9" s="50"/>
      <c r="H9" s="50"/>
      <c r="I9" s="51"/>
    </row>
    <row r="10" spans="2:9" ht="30" customHeight="1" x14ac:dyDescent="0.25">
      <c r="B10" s="76" t="s">
        <v>52</v>
      </c>
      <c r="C10" s="76"/>
      <c r="D10" s="76"/>
      <c r="E10" s="76"/>
      <c r="F10" s="76"/>
      <c r="G10" s="76"/>
      <c r="H10" s="76"/>
      <c r="I10" s="76"/>
    </row>
    <row r="23" spans="2:2" x14ac:dyDescent="0.25">
      <c r="B23" s="6" t="s">
        <v>53</v>
      </c>
    </row>
    <row r="24" spans="2:2" x14ac:dyDescent="0.25">
      <c r="B24" s="1"/>
    </row>
    <row r="25" spans="2:2" x14ac:dyDescent="0.25">
      <c r="B25" s="1" t="s">
        <v>54</v>
      </c>
    </row>
    <row r="26" spans="2:2" x14ac:dyDescent="0.25">
      <c r="B26" s="1"/>
    </row>
    <row r="27" spans="2:2" x14ac:dyDescent="0.25">
      <c r="B27" s="1" t="s">
        <v>55</v>
      </c>
    </row>
    <row r="28" spans="2:2" x14ac:dyDescent="0.25">
      <c r="B28" s="1" t="s">
        <v>56</v>
      </c>
    </row>
    <row r="29" spans="2:2" x14ac:dyDescent="0.25">
      <c r="B29" s="1" t="s">
        <v>57</v>
      </c>
    </row>
    <row r="30" spans="2:2" x14ac:dyDescent="0.25">
      <c r="B30" s="2" t="s">
        <v>58</v>
      </c>
    </row>
    <row r="32" spans="2:2" x14ac:dyDescent="0.25">
      <c r="B32" s="47" t="s">
        <v>59</v>
      </c>
    </row>
    <row r="34" spans="2:9" x14ac:dyDescent="0.25">
      <c r="B34" s="52" t="s">
        <v>60</v>
      </c>
    </row>
    <row r="35" spans="2:9" x14ac:dyDescent="0.25">
      <c r="B35" s="52"/>
    </row>
    <row r="36" spans="2:9" x14ac:dyDescent="0.25">
      <c r="B36" s="72" t="s">
        <v>61</v>
      </c>
      <c r="C36" s="73"/>
      <c r="D36" s="73"/>
      <c r="E36" s="73"/>
      <c r="F36" s="73"/>
      <c r="G36" s="73"/>
      <c r="H36" s="73"/>
      <c r="I36" s="73"/>
    </row>
    <row r="37" spans="2:9" x14ac:dyDescent="0.25">
      <c r="B37" s="73"/>
      <c r="C37" s="73"/>
      <c r="D37" s="73"/>
      <c r="E37" s="73"/>
      <c r="F37" s="73"/>
      <c r="G37" s="73"/>
      <c r="H37" s="73"/>
      <c r="I37" s="73"/>
    </row>
    <row r="38" spans="2:9" x14ac:dyDescent="0.25">
      <c r="B38" s="74"/>
      <c r="C38" s="74"/>
      <c r="D38" s="74"/>
      <c r="E38" s="74"/>
      <c r="F38" s="74"/>
      <c r="G38" s="74"/>
      <c r="H38" s="74"/>
      <c r="I38" s="74"/>
    </row>
    <row r="39" spans="2:9" x14ac:dyDescent="0.25">
      <c r="B39" s="74"/>
      <c r="C39" s="74"/>
      <c r="D39" s="74"/>
      <c r="E39" s="74"/>
      <c r="F39" s="74"/>
      <c r="G39" s="74"/>
      <c r="H39" s="74"/>
      <c r="I39" s="74"/>
    </row>
    <row r="40" spans="2:9" x14ac:dyDescent="0.25">
      <c r="B40" s="75"/>
      <c r="C40" s="75"/>
      <c r="D40" s="75"/>
      <c r="E40" s="75"/>
      <c r="F40" s="75"/>
      <c r="G40" s="75"/>
      <c r="H40" s="75"/>
      <c r="I40" s="75"/>
    </row>
    <row r="41" spans="2:9" ht="14.4" x14ac:dyDescent="0.3">
      <c r="B41" s="50"/>
      <c r="C41" s="50"/>
      <c r="D41" s="50"/>
      <c r="E41" s="50"/>
      <c r="F41" s="50"/>
      <c r="G41" s="50"/>
      <c r="H41" s="50"/>
      <c r="I41" s="50"/>
    </row>
    <row r="42" spans="2:9" x14ac:dyDescent="0.25">
      <c r="B42" s="61" t="s">
        <v>76</v>
      </c>
    </row>
    <row r="43" spans="2:9" x14ac:dyDescent="0.25">
      <c r="B43" s="1" t="s">
        <v>105</v>
      </c>
    </row>
    <row r="44" spans="2:9" x14ac:dyDescent="0.25">
      <c r="B44" s="1"/>
    </row>
    <row r="45" spans="2:9" x14ac:dyDescent="0.25">
      <c r="B45" s="1" t="s">
        <v>75</v>
      </c>
    </row>
    <row r="46" spans="2:9" x14ac:dyDescent="0.25">
      <c r="B46" s="1" t="s">
        <v>112</v>
      </c>
    </row>
    <row r="47" spans="2:9" x14ac:dyDescent="0.25">
      <c r="B47" s="1" t="s">
        <v>90</v>
      </c>
    </row>
    <row r="48" spans="2:9" x14ac:dyDescent="0.25">
      <c r="B48" s="2" t="s">
        <v>104</v>
      </c>
    </row>
    <row r="50" spans="2:9" x14ac:dyDescent="0.25">
      <c r="B50" s="52" t="s">
        <v>62</v>
      </c>
    </row>
    <row r="51" spans="2:9" x14ac:dyDescent="0.25">
      <c r="B51" s="73" t="s">
        <v>63</v>
      </c>
      <c r="C51" s="73"/>
      <c r="D51" s="73"/>
      <c r="E51" s="73"/>
      <c r="F51" s="73"/>
      <c r="G51" s="73"/>
      <c r="H51" s="73"/>
      <c r="I51" s="73"/>
    </row>
    <row r="52" spans="2:9" x14ac:dyDescent="0.25">
      <c r="B52" s="73"/>
      <c r="C52" s="73"/>
      <c r="D52" s="73"/>
      <c r="E52" s="73"/>
      <c r="F52" s="73"/>
      <c r="G52" s="73"/>
      <c r="H52" s="73"/>
      <c r="I52" s="73"/>
    </row>
    <row r="53" spans="2:9" x14ac:dyDescent="0.25">
      <c r="B53" s="74"/>
      <c r="C53" s="74"/>
      <c r="D53" s="74"/>
      <c r="E53" s="74"/>
      <c r="F53" s="74"/>
      <c r="G53" s="74"/>
      <c r="H53" s="74"/>
      <c r="I53" s="74"/>
    </row>
    <row r="54" spans="2:9" x14ac:dyDescent="0.25">
      <c r="B54" s="74"/>
      <c r="C54" s="74"/>
      <c r="D54" s="74"/>
      <c r="E54" s="74"/>
      <c r="F54" s="74"/>
      <c r="G54" s="74"/>
      <c r="H54" s="74"/>
      <c r="I54" s="74"/>
    </row>
    <row r="56" spans="2:9" x14ac:dyDescent="0.25">
      <c r="B56" s="52" t="s">
        <v>77</v>
      </c>
    </row>
    <row r="57" spans="2:9" x14ac:dyDescent="0.25">
      <c r="B57" s="52"/>
    </row>
    <row r="58" spans="2:9" x14ac:dyDescent="0.25">
      <c r="B58" s="72" t="s">
        <v>81</v>
      </c>
      <c r="C58" s="73"/>
      <c r="D58" s="73"/>
      <c r="E58" s="73"/>
      <c r="F58" s="73"/>
      <c r="G58" s="73"/>
      <c r="H58" s="73"/>
      <c r="I58" s="73"/>
    </row>
    <row r="59" spans="2:9" x14ac:dyDescent="0.25">
      <c r="B59" s="73"/>
      <c r="C59" s="73"/>
      <c r="D59" s="73"/>
      <c r="E59" s="73"/>
      <c r="F59" s="73"/>
      <c r="G59" s="73"/>
      <c r="H59" s="73"/>
      <c r="I59" s="73"/>
    </row>
    <row r="60" spans="2:9" x14ac:dyDescent="0.25">
      <c r="B60" s="73"/>
      <c r="C60" s="73"/>
      <c r="D60" s="73"/>
      <c r="E60" s="73"/>
      <c r="F60" s="73"/>
      <c r="G60" s="73"/>
      <c r="H60" s="73"/>
      <c r="I60" s="73"/>
    </row>
    <row r="61" spans="2:9" x14ac:dyDescent="0.25">
      <c r="B61" s="74"/>
      <c r="C61" s="74"/>
      <c r="D61" s="74"/>
      <c r="E61" s="74"/>
      <c r="F61" s="74"/>
      <c r="G61" s="74"/>
      <c r="H61" s="74"/>
      <c r="I61" s="74"/>
    </row>
    <row r="62" spans="2:9" x14ac:dyDescent="0.25">
      <c r="B62" s="74"/>
      <c r="C62" s="74"/>
      <c r="D62" s="74"/>
      <c r="E62" s="74"/>
      <c r="F62" s="74"/>
      <c r="G62" s="74"/>
      <c r="H62" s="74"/>
      <c r="I62" s="74"/>
    </row>
    <row r="63" spans="2:9" x14ac:dyDescent="0.25">
      <c r="B63" s="75"/>
      <c r="C63" s="75"/>
      <c r="D63" s="75"/>
      <c r="E63" s="75"/>
      <c r="F63" s="75"/>
      <c r="G63" s="75"/>
      <c r="H63" s="75"/>
      <c r="I63" s="75"/>
    </row>
    <row r="64" spans="2:9" ht="30.6" customHeight="1" x14ac:dyDescent="0.25">
      <c r="B64" s="75"/>
      <c r="C64" s="75"/>
      <c r="D64" s="75"/>
      <c r="E64" s="75"/>
      <c r="F64" s="75"/>
      <c r="G64" s="75"/>
      <c r="H64" s="75"/>
      <c r="I64" s="75"/>
    </row>
    <row r="66" spans="2:9" x14ac:dyDescent="0.25">
      <c r="B66" s="52" t="s">
        <v>78</v>
      </c>
    </row>
    <row r="67" spans="2:9" x14ac:dyDescent="0.25">
      <c r="B67" s="73" t="s">
        <v>79</v>
      </c>
      <c r="C67" s="73"/>
      <c r="D67" s="73"/>
      <c r="E67" s="73"/>
      <c r="F67" s="73"/>
      <c r="G67" s="73"/>
      <c r="H67" s="73"/>
      <c r="I67" s="73"/>
    </row>
    <row r="68" spans="2:9" x14ac:dyDescent="0.25">
      <c r="B68" s="73"/>
      <c r="C68" s="73"/>
      <c r="D68" s="73"/>
      <c r="E68" s="73"/>
      <c r="F68" s="73"/>
      <c r="G68" s="73"/>
      <c r="H68" s="73"/>
      <c r="I68" s="73"/>
    </row>
    <row r="69" spans="2:9" x14ac:dyDescent="0.25">
      <c r="B69" s="74"/>
      <c r="C69" s="74"/>
      <c r="D69" s="74"/>
      <c r="E69" s="74"/>
      <c r="F69" s="74"/>
      <c r="G69" s="74"/>
      <c r="H69" s="74"/>
      <c r="I69" s="74"/>
    </row>
    <row r="70" spans="2:9" x14ac:dyDescent="0.25">
      <c r="B70" s="74"/>
      <c r="C70" s="74"/>
      <c r="D70" s="74"/>
      <c r="E70" s="74"/>
      <c r="F70" s="74"/>
      <c r="G70" s="74"/>
      <c r="H70" s="74"/>
      <c r="I70" s="74"/>
    </row>
    <row r="71" spans="2:9" x14ac:dyDescent="0.25">
      <c r="B71" s="75"/>
      <c r="C71" s="75"/>
      <c r="D71" s="75"/>
      <c r="E71" s="75"/>
      <c r="F71" s="75"/>
      <c r="G71" s="75"/>
      <c r="H71" s="75"/>
      <c r="I71" s="75"/>
    </row>
    <row r="73" spans="2:9" x14ac:dyDescent="0.25">
      <c r="B73" s="52" t="s">
        <v>64</v>
      </c>
    </row>
    <row r="74" spans="2:9" x14ac:dyDescent="0.25">
      <c r="B74" s="72" t="s">
        <v>80</v>
      </c>
      <c r="C74" s="73"/>
      <c r="D74" s="73"/>
      <c r="E74" s="73"/>
      <c r="F74" s="73"/>
      <c r="G74" s="73"/>
      <c r="H74" s="73"/>
      <c r="I74" s="73"/>
    </row>
    <row r="75" spans="2:9" x14ac:dyDescent="0.25">
      <c r="B75" s="73"/>
      <c r="C75" s="73"/>
      <c r="D75" s="73"/>
      <c r="E75" s="73"/>
      <c r="F75" s="73"/>
      <c r="G75" s="73"/>
      <c r="H75" s="73"/>
      <c r="I75" s="73"/>
    </row>
    <row r="76" spans="2:9" x14ac:dyDescent="0.25">
      <c r="B76" s="74"/>
      <c r="C76" s="74"/>
      <c r="D76" s="74"/>
      <c r="E76" s="74"/>
      <c r="F76" s="74"/>
      <c r="G76" s="74"/>
      <c r="H76" s="74"/>
      <c r="I76" s="74"/>
    </row>
    <row r="77" spans="2:9" x14ac:dyDescent="0.25">
      <c r="B77" s="74"/>
      <c r="C77" s="74"/>
      <c r="D77" s="74"/>
      <c r="E77" s="74"/>
      <c r="F77" s="74"/>
      <c r="G77" s="74"/>
      <c r="H77" s="74"/>
      <c r="I77" s="74"/>
    </row>
  </sheetData>
  <mergeCells count="7">
    <mergeCell ref="B74:I77"/>
    <mergeCell ref="B6:I8"/>
    <mergeCell ref="B10:I10"/>
    <mergeCell ref="B36:I40"/>
    <mergeCell ref="B51:I54"/>
    <mergeCell ref="B58:I64"/>
    <mergeCell ref="B67:I7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B2:O37"/>
  <sheetViews>
    <sheetView showGridLines="0" zoomScale="75" zoomScaleNormal="75" zoomScalePageLayoutView="80" workbookViewId="0">
      <selection activeCell="C4" sqref="C4"/>
    </sheetView>
  </sheetViews>
  <sheetFormatPr defaultColWidth="8.77734375" defaultRowHeight="13.8" x14ac:dyDescent="0.3"/>
  <cols>
    <col min="1" max="1" width="4.44140625" style="53" customWidth="1"/>
    <col min="2" max="2" width="17.33203125" style="53" customWidth="1"/>
    <col min="3" max="7" width="14.44140625" style="53" customWidth="1"/>
    <col min="8" max="8" width="14" style="53" customWidth="1"/>
    <col min="9" max="14" width="13.6640625" style="53" customWidth="1"/>
    <col min="15" max="15" width="14.44140625" style="53" customWidth="1"/>
    <col min="16" max="16384" width="8.77734375" style="53"/>
  </cols>
  <sheetData>
    <row r="2" spans="2:15" ht="17.399999999999999" x14ac:dyDescent="0.3">
      <c r="B2" s="3" t="str">
        <f>Introduction!B2</f>
        <v>LightCounting Radio Access Network Automation: SON, RIC, and SD-RAN</v>
      </c>
    </row>
    <row r="3" spans="2:15" ht="15.6" x14ac:dyDescent="0.3">
      <c r="B3" s="48" t="str">
        <f>Introduction!B3</f>
        <v>October 2020 (published October 29, 2020)</v>
      </c>
    </row>
    <row r="4" spans="2:15" ht="17.399999999999999" x14ac:dyDescent="0.3">
      <c r="B4" s="54" t="s">
        <v>65</v>
      </c>
    </row>
    <row r="7" spans="2:15" ht="31.2" x14ac:dyDescent="0.3">
      <c r="B7" s="55" t="s">
        <v>66</v>
      </c>
      <c r="C7" s="56" t="s">
        <v>67</v>
      </c>
      <c r="D7" s="57"/>
      <c r="E7" s="57"/>
      <c r="F7" s="57"/>
      <c r="G7" s="57"/>
      <c r="H7" s="58"/>
      <c r="I7" s="56" t="s">
        <v>68</v>
      </c>
      <c r="J7" s="59"/>
      <c r="K7" s="57"/>
      <c r="L7" s="57"/>
      <c r="M7" s="57"/>
      <c r="N7" s="57"/>
      <c r="O7" s="58"/>
    </row>
    <row r="8" spans="2:15" ht="95.4" customHeight="1" x14ac:dyDescent="0.3">
      <c r="B8" s="55" t="s">
        <v>69</v>
      </c>
      <c r="C8" s="77" t="s">
        <v>70</v>
      </c>
      <c r="D8" s="78"/>
      <c r="E8" s="78"/>
      <c r="F8" s="78"/>
      <c r="G8" s="78"/>
      <c r="H8" s="79"/>
      <c r="I8" s="77"/>
      <c r="J8" s="78"/>
      <c r="K8" s="78"/>
      <c r="L8" s="78"/>
      <c r="M8" s="78"/>
      <c r="N8" s="78"/>
      <c r="O8" s="79"/>
    </row>
    <row r="9" spans="2:15" ht="15.6" x14ac:dyDescent="0.3">
      <c r="B9" s="55" t="s">
        <v>72</v>
      </c>
      <c r="C9" s="77" t="s">
        <v>95</v>
      </c>
      <c r="D9" s="78"/>
      <c r="E9" s="78"/>
      <c r="F9" s="78"/>
      <c r="G9" s="78"/>
      <c r="H9" s="79"/>
      <c r="I9" s="77"/>
      <c r="J9" s="78"/>
      <c r="K9" s="78"/>
      <c r="L9" s="78"/>
      <c r="M9" s="78"/>
      <c r="N9" s="78"/>
      <c r="O9" s="79"/>
    </row>
    <row r="10" spans="2:15" ht="19.2" customHeight="1" x14ac:dyDescent="0.3">
      <c r="B10" s="55" t="s">
        <v>71</v>
      </c>
      <c r="C10" s="77" t="s">
        <v>94</v>
      </c>
      <c r="D10" s="78"/>
      <c r="E10" s="78"/>
      <c r="F10" s="78"/>
      <c r="G10" s="78"/>
      <c r="H10" s="79"/>
      <c r="I10" s="77"/>
      <c r="J10" s="78"/>
      <c r="K10" s="78"/>
      <c r="L10" s="78"/>
      <c r="M10" s="78"/>
      <c r="N10" s="78"/>
      <c r="O10" s="79"/>
    </row>
    <row r="11" spans="2:15" ht="40.799999999999997" customHeight="1" x14ac:dyDescent="0.3">
      <c r="B11" s="55" t="s">
        <v>86</v>
      </c>
      <c r="C11" s="77" t="s">
        <v>93</v>
      </c>
      <c r="D11" s="78"/>
      <c r="E11" s="78"/>
      <c r="F11" s="78"/>
      <c r="G11" s="78"/>
      <c r="H11" s="79"/>
      <c r="I11" s="77" t="s">
        <v>99</v>
      </c>
      <c r="J11" s="78"/>
      <c r="K11" s="78"/>
      <c r="L11" s="78"/>
      <c r="M11" s="78"/>
      <c r="N11" s="78"/>
      <c r="O11" s="79"/>
    </row>
    <row r="12" spans="2:15" ht="47.4" customHeight="1" x14ac:dyDescent="0.3">
      <c r="B12" s="55" t="s">
        <v>96</v>
      </c>
      <c r="C12" s="77" t="s">
        <v>97</v>
      </c>
      <c r="D12" s="78"/>
      <c r="E12" s="78"/>
      <c r="F12" s="78"/>
      <c r="G12" s="78"/>
      <c r="H12" s="79"/>
      <c r="I12" s="77" t="s">
        <v>98</v>
      </c>
      <c r="J12" s="78"/>
      <c r="K12" s="78"/>
      <c r="L12" s="78"/>
      <c r="M12" s="78"/>
      <c r="N12" s="78"/>
      <c r="O12" s="79"/>
    </row>
    <row r="13" spans="2:15" ht="81" customHeight="1" x14ac:dyDescent="0.3">
      <c r="B13" s="55" t="s">
        <v>44</v>
      </c>
      <c r="C13" s="77" t="s">
        <v>100</v>
      </c>
      <c r="D13" s="78"/>
      <c r="E13" s="78"/>
      <c r="F13" s="78"/>
      <c r="G13" s="78"/>
      <c r="H13" s="79"/>
      <c r="I13" s="77" t="s">
        <v>99</v>
      </c>
      <c r="J13" s="78"/>
      <c r="K13" s="78"/>
      <c r="L13" s="78"/>
      <c r="M13" s="78"/>
      <c r="N13" s="78"/>
      <c r="O13" s="79"/>
    </row>
    <row r="14" spans="2:15" ht="70.8" customHeight="1" x14ac:dyDescent="0.3">
      <c r="B14" s="55" t="s">
        <v>87</v>
      </c>
      <c r="C14" s="77" t="s">
        <v>88</v>
      </c>
      <c r="D14" s="78"/>
      <c r="E14" s="78"/>
      <c r="F14" s="78"/>
      <c r="G14" s="78"/>
      <c r="H14" s="79"/>
      <c r="I14" s="77" t="s">
        <v>89</v>
      </c>
      <c r="J14" s="78"/>
      <c r="K14" s="78"/>
      <c r="L14" s="78"/>
      <c r="M14" s="78"/>
      <c r="N14" s="78"/>
      <c r="O14" s="79"/>
    </row>
    <row r="15" spans="2:15" ht="65.400000000000006" customHeight="1" x14ac:dyDescent="0.3">
      <c r="B15" s="55" t="s">
        <v>91</v>
      </c>
      <c r="C15" s="77" t="s">
        <v>113</v>
      </c>
      <c r="D15" s="78"/>
      <c r="E15" s="78"/>
      <c r="F15" s="78"/>
      <c r="G15" s="78"/>
      <c r="H15" s="79"/>
      <c r="I15" s="77"/>
      <c r="J15" s="78"/>
      <c r="K15" s="78"/>
      <c r="L15" s="78"/>
      <c r="M15" s="78"/>
      <c r="N15" s="78"/>
      <c r="O15" s="79"/>
    </row>
    <row r="16" spans="2:15" ht="81.599999999999994" customHeight="1" x14ac:dyDescent="0.3">
      <c r="B16" s="55" t="s">
        <v>73</v>
      </c>
      <c r="C16" s="77" t="s">
        <v>74</v>
      </c>
      <c r="D16" s="78"/>
      <c r="E16" s="78"/>
      <c r="F16" s="78"/>
      <c r="G16" s="78"/>
      <c r="H16" s="79"/>
      <c r="I16" s="77"/>
      <c r="J16" s="78"/>
      <c r="K16" s="78"/>
      <c r="L16" s="78"/>
      <c r="M16" s="78"/>
      <c r="N16" s="78"/>
      <c r="O16" s="79"/>
    </row>
    <row r="17" spans="2:15" ht="37.799999999999997" customHeight="1" x14ac:dyDescent="0.3">
      <c r="B17" s="55" t="s">
        <v>92</v>
      </c>
      <c r="C17" s="77" t="s">
        <v>114</v>
      </c>
      <c r="D17" s="78"/>
      <c r="E17" s="78"/>
      <c r="F17" s="78"/>
      <c r="G17" s="78"/>
      <c r="H17" s="79"/>
      <c r="I17" s="77"/>
      <c r="J17" s="78"/>
      <c r="K17" s="78"/>
      <c r="L17" s="78"/>
      <c r="M17" s="78"/>
      <c r="N17" s="78"/>
      <c r="O17" s="79"/>
    </row>
    <row r="19" spans="2:15" x14ac:dyDescent="0.3">
      <c r="B19" s="60"/>
    </row>
    <row r="20" spans="2:15" x14ac:dyDescent="0.3">
      <c r="B20" s="60"/>
    </row>
    <row r="21" spans="2:15" x14ac:dyDescent="0.3">
      <c r="B21" s="60"/>
    </row>
    <row r="23" spans="2:15" x14ac:dyDescent="0.3">
      <c r="B23" s="60"/>
    </row>
    <row r="24" spans="2:15" x14ac:dyDescent="0.3">
      <c r="B24" s="60"/>
    </row>
    <row r="25" spans="2:15" x14ac:dyDescent="0.3">
      <c r="B25" s="60"/>
    </row>
    <row r="27" spans="2:15" x14ac:dyDescent="0.3">
      <c r="B27" s="60"/>
    </row>
    <row r="28" spans="2:15" x14ac:dyDescent="0.3">
      <c r="B28" s="60"/>
    </row>
    <row r="29" spans="2:15" x14ac:dyDescent="0.3">
      <c r="B29" s="60"/>
    </row>
    <row r="30" spans="2:15" x14ac:dyDescent="0.3">
      <c r="B30" s="60"/>
    </row>
    <row r="37" spans="2:2" x14ac:dyDescent="0.3">
      <c r="B37" s="60"/>
    </row>
  </sheetData>
  <mergeCells count="20">
    <mergeCell ref="C8:H8"/>
    <mergeCell ref="I8:O8"/>
    <mergeCell ref="C11:H11"/>
    <mergeCell ref="I11:O11"/>
    <mergeCell ref="C15:H15"/>
    <mergeCell ref="I15:O15"/>
    <mergeCell ref="C10:H10"/>
    <mergeCell ref="I10:O10"/>
    <mergeCell ref="C9:H9"/>
    <mergeCell ref="I9:O9"/>
    <mergeCell ref="C17:H17"/>
    <mergeCell ref="I17:O17"/>
    <mergeCell ref="C12:H12"/>
    <mergeCell ref="I12:O12"/>
    <mergeCell ref="C13:H13"/>
    <mergeCell ref="I13:O13"/>
    <mergeCell ref="C16:H16"/>
    <mergeCell ref="I16:O16"/>
    <mergeCell ref="C14:H14"/>
    <mergeCell ref="I14:O1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B2:O81"/>
  <sheetViews>
    <sheetView showGridLines="0" zoomScale="80" zoomScaleNormal="80" zoomScalePageLayoutView="70" workbookViewId="0">
      <selection activeCell="E12" sqref="E12"/>
    </sheetView>
  </sheetViews>
  <sheetFormatPr defaultColWidth="8.6640625" defaultRowHeight="13.2" x14ac:dyDescent="0.25"/>
  <cols>
    <col min="1" max="1" width="4.44140625" style="2" customWidth="1"/>
    <col min="2" max="2" width="23.44140625" style="2" customWidth="1"/>
    <col min="3" max="4" width="13.21875" style="2" customWidth="1"/>
    <col min="5" max="5" width="12.88671875" style="2" customWidth="1"/>
    <col min="6" max="12" width="11.6640625" style="2" customWidth="1"/>
    <col min="13" max="13" width="10.21875" style="2" bestFit="1" customWidth="1"/>
    <col min="14" max="16384" width="8.6640625" style="2"/>
  </cols>
  <sheetData>
    <row r="2" spans="2:13" ht="17.399999999999999" x14ac:dyDescent="0.3">
      <c r="B2" s="16" t="str">
        <f>Introduction!B2</f>
        <v>LightCounting Radio Access Network Automation: SON, RIC, and SD-RAN</v>
      </c>
      <c r="C2" s="16"/>
      <c r="D2" s="16"/>
      <c r="E2" s="16"/>
    </row>
    <row r="3" spans="2:13" ht="15" x14ac:dyDescent="0.25">
      <c r="B3" s="17" t="str">
        <f>Introduction!B3</f>
        <v>October 2020 (published October 29, 2020)</v>
      </c>
      <c r="C3" s="17"/>
      <c r="D3" s="17"/>
      <c r="E3" s="17"/>
    </row>
    <row r="4" spans="2:13" ht="15.6" x14ac:dyDescent="0.3">
      <c r="B4" s="18" t="s">
        <v>35</v>
      </c>
      <c r="C4" s="18"/>
      <c r="D4" s="18"/>
      <c r="E4" s="18"/>
      <c r="F4" s="19"/>
    </row>
    <row r="6" spans="2:13" x14ac:dyDescent="0.25">
      <c r="B6" s="20" t="s">
        <v>106</v>
      </c>
      <c r="C6" s="20"/>
      <c r="D6" s="20"/>
      <c r="E6" s="20"/>
      <c r="M6" s="27" t="s">
        <v>27</v>
      </c>
    </row>
    <row r="7" spans="2:13" ht="14.4" x14ac:dyDescent="0.3">
      <c r="B7" s="15"/>
      <c r="C7" s="15">
        <v>2016</v>
      </c>
      <c r="D7" s="15">
        <v>2017</v>
      </c>
      <c r="E7" s="21">
        <v>2018</v>
      </c>
      <c r="F7" s="21">
        <v>2019</v>
      </c>
      <c r="G7" s="21">
        <v>2020</v>
      </c>
      <c r="H7" s="21">
        <v>2021</v>
      </c>
      <c r="I7" s="21">
        <v>2022</v>
      </c>
      <c r="J7" s="21">
        <v>2023</v>
      </c>
      <c r="K7" s="21">
        <v>2024</v>
      </c>
      <c r="L7" s="21">
        <v>2025</v>
      </c>
      <c r="M7" s="28" t="s">
        <v>29</v>
      </c>
    </row>
    <row r="8" spans="2:13" x14ac:dyDescent="0.25">
      <c r="B8" s="12" t="s">
        <v>44</v>
      </c>
      <c r="C8" s="22">
        <f>'C-SON Market'!C16</f>
        <v>1152</v>
      </c>
      <c r="D8" s="22">
        <f>'C-SON Market'!D16</f>
        <v>1176</v>
      </c>
      <c r="E8" s="22"/>
      <c r="F8" s="22"/>
      <c r="G8" s="22"/>
      <c r="H8" s="22"/>
      <c r="I8" s="22"/>
      <c r="J8" s="22"/>
      <c r="K8" s="22"/>
      <c r="L8" s="22"/>
      <c r="M8" s="30" t="e">
        <f>(L8/F8)^(1/6)-1</f>
        <v>#DIV/0!</v>
      </c>
    </row>
    <row r="9" spans="2:13" x14ac:dyDescent="0.25">
      <c r="B9" s="31" t="s">
        <v>31</v>
      </c>
      <c r="C9" s="31"/>
      <c r="D9" s="25">
        <f>(D8-C8)/C8</f>
        <v>2.0833333333333332E-2</v>
      </c>
      <c r="E9" s="25"/>
      <c r="F9" s="25"/>
      <c r="G9" s="25"/>
      <c r="H9" s="25"/>
      <c r="I9" s="25"/>
      <c r="J9" s="25"/>
      <c r="K9" s="32"/>
      <c r="L9" s="32"/>
      <c r="M9" s="33"/>
    </row>
    <row r="10" spans="2:13" x14ac:dyDescent="0.25">
      <c r="B10" s="12" t="s">
        <v>103</v>
      </c>
      <c r="C10" s="25">
        <f>'RIC Penetration'!C39</f>
        <v>0</v>
      </c>
      <c r="D10" s="25">
        <f>'RIC Penetration'!D39</f>
        <v>0</v>
      </c>
      <c r="E10" s="25"/>
      <c r="F10" s="25"/>
      <c r="G10" s="25"/>
      <c r="H10" s="25"/>
      <c r="I10" s="25"/>
      <c r="J10" s="25"/>
      <c r="K10" s="25"/>
      <c r="L10" s="25"/>
      <c r="M10" s="64" t="s">
        <v>101</v>
      </c>
    </row>
    <row r="11" spans="2:13" x14ac:dyDescent="0.25">
      <c r="B11" s="37"/>
      <c r="C11" s="37"/>
      <c r="D11" s="37"/>
      <c r="E11" s="37"/>
      <c r="F11" s="38"/>
    </row>
    <row r="37" spans="2:13" x14ac:dyDescent="0.25">
      <c r="B37" s="20" t="s">
        <v>107</v>
      </c>
      <c r="C37" s="20"/>
      <c r="D37" s="20"/>
      <c r="E37" s="20"/>
      <c r="M37" s="27" t="s">
        <v>27</v>
      </c>
    </row>
    <row r="38" spans="2:13" ht="14.4" x14ac:dyDescent="0.3">
      <c r="B38" s="15"/>
      <c r="C38" s="15">
        <v>2016</v>
      </c>
      <c r="D38" s="15">
        <v>2017</v>
      </c>
      <c r="E38" s="21">
        <v>2018</v>
      </c>
      <c r="F38" s="21">
        <v>2019</v>
      </c>
      <c r="G38" s="21">
        <v>2020</v>
      </c>
      <c r="H38" s="21">
        <v>2021</v>
      </c>
      <c r="I38" s="21">
        <v>2022</v>
      </c>
      <c r="J38" s="21">
        <v>2023</v>
      </c>
      <c r="K38" s="21">
        <v>2024</v>
      </c>
      <c r="L38" s="21">
        <v>2025</v>
      </c>
      <c r="M38" s="28" t="s">
        <v>29</v>
      </c>
    </row>
    <row r="39" spans="2:13" x14ac:dyDescent="0.25">
      <c r="B39" s="12" t="s">
        <v>30</v>
      </c>
      <c r="C39" s="22">
        <f>'C-SON Market'!C8</f>
        <v>283</v>
      </c>
      <c r="D39" s="22">
        <f>'C-SON Market'!D8</f>
        <v>285</v>
      </c>
      <c r="E39" s="22"/>
      <c r="F39" s="22"/>
      <c r="G39" s="22"/>
      <c r="H39" s="22"/>
      <c r="I39" s="22"/>
      <c r="J39" s="22"/>
      <c r="K39" s="22"/>
      <c r="L39" s="22"/>
      <c r="M39" s="30" t="e">
        <f>(L39/F39)^(1/6)-1</f>
        <v>#DIV/0!</v>
      </c>
    </row>
    <row r="40" spans="2:13" x14ac:dyDescent="0.25">
      <c r="B40" s="31" t="s">
        <v>31</v>
      </c>
      <c r="C40" s="31"/>
      <c r="D40" s="25">
        <f>(D39-C39)/C39</f>
        <v>7.0671378091872791E-3</v>
      </c>
      <c r="E40" s="25">
        <f>(E39-D39)/D39</f>
        <v>-1</v>
      </c>
      <c r="F40" s="25" t="e">
        <f>(F39-E39)/E39</f>
        <v>#DIV/0!</v>
      </c>
      <c r="G40" s="25" t="e">
        <f t="shared" ref="G40:L40" si="0">(G39-F39)/F39</f>
        <v>#DIV/0!</v>
      </c>
      <c r="H40" s="25" t="e">
        <f t="shared" si="0"/>
        <v>#DIV/0!</v>
      </c>
      <c r="I40" s="25" t="e">
        <f t="shared" si="0"/>
        <v>#DIV/0!</v>
      </c>
      <c r="J40" s="25" t="e">
        <f t="shared" si="0"/>
        <v>#DIV/0!</v>
      </c>
      <c r="K40" s="32" t="e">
        <f t="shared" si="0"/>
        <v>#DIV/0!</v>
      </c>
      <c r="L40" s="32" t="e">
        <f t="shared" si="0"/>
        <v>#DIV/0!</v>
      </c>
      <c r="M40" s="33"/>
    </row>
    <row r="41" spans="2:13" x14ac:dyDescent="0.25">
      <c r="B41" s="12" t="s">
        <v>32</v>
      </c>
      <c r="C41" s="22">
        <f>'C-SON Market'!C10</f>
        <v>285</v>
      </c>
      <c r="D41" s="22">
        <f>'C-SON Market'!D10</f>
        <v>298</v>
      </c>
      <c r="E41" s="22"/>
      <c r="F41" s="22"/>
      <c r="G41" s="22"/>
      <c r="H41" s="22"/>
      <c r="I41" s="22"/>
      <c r="J41" s="22"/>
      <c r="K41" s="22"/>
      <c r="L41" s="22"/>
      <c r="M41" s="34" t="e">
        <f>(L41/F41)^(1/6)-1</f>
        <v>#DIV/0!</v>
      </c>
    </row>
    <row r="42" spans="2:13" x14ac:dyDescent="0.25">
      <c r="B42" s="31" t="s">
        <v>31</v>
      </c>
      <c r="C42" s="31"/>
      <c r="D42" s="25">
        <f>(D41-C41)/C41</f>
        <v>4.5614035087719301E-2</v>
      </c>
      <c r="E42" s="25">
        <f>(E41-D41)/D41</f>
        <v>-1</v>
      </c>
      <c r="F42" s="25" t="e">
        <f>(F41-E41)/E41</f>
        <v>#DIV/0!</v>
      </c>
      <c r="G42" s="25" t="e">
        <f t="shared" ref="G42:L42" si="1">(G41-F41)/F41</f>
        <v>#DIV/0!</v>
      </c>
      <c r="H42" s="25" t="e">
        <f t="shared" si="1"/>
        <v>#DIV/0!</v>
      </c>
      <c r="I42" s="25" t="e">
        <f t="shared" si="1"/>
        <v>#DIV/0!</v>
      </c>
      <c r="J42" s="25" t="e">
        <f t="shared" si="1"/>
        <v>#DIV/0!</v>
      </c>
      <c r="K42" s="32" t="e">
        <f t="shared" si="1"/>
        <v>#DIV/0!</v>
      </c>
      <c r="L42" s="32" t="e">
        <f t="shared" si="1"/>
        <v>#DIV/0!</v>
      </c>
      <c r="M42" s="33"/>
    </row>
    <row r="43" spans="2:13" x14ac:dyDescent="0.25">
      <c r="B43" s="12" t="s">
        <v>33</v>
      </c>
      <c r="C43" s="22">
        <f>'C-SON Market'!C12</f>
        <v>410</v>
      </c>
      <c r="D43" s="22">
        <f>'C-SON Market'!D12</f>
        <v>413</v>
      </c>
      <c r="E43" s="22"/>
      <c r="F43" s="22"/>
      <c r="G43" s="22"/>
      <c r="H43" s="22"/>
      <c r="I43" s="22"/>
      <c r="J43" s="22"/>
      <c r="K43" s="22"/>
      <c r="L43" s="22"/>
      <c r="M43" s="34" t="e">
        <f>(L43/F43)^(1/6)-1</f>
        <v>#DIV/0!</v>
      </c>
    </row>
    <row r="44" spans="2:13" x14ac:dyDescent="0.25">
      <c r="B44" s="31" t="s">
        <v>31</v>
      </c>
      <c r="C44" s="31"/>
      <c r="D44" s="25">
        <f>(D43-C43)/C43</f>
        <v>7.3170731707317077E-3</v>
      </c>
      <c r="E44" s="25">
        <f>(E43-D43)/D43</f>
        <v>-1</v>
      </c>
      <c r="F44" s="25" t="e">
        <f>(F43-E43)/E43</f>
        <v>#DIV/0!</v>
      </c>
      <c r="G44" s="25" t="e">
        <f t="shared" ref="G44:L44" si="2">(G43-F43)/F43</f>
        <v>#DIV/0!</v>
      </c>
      <c r="H44" s="25" t="e">
        <f t="shared" si="2"/>
        <v>#DIV/0!</v>
      </c>
      <c r="I44" s="25" t="e">
        <f t="shared" si="2"/>
        <v>#DIV/0!</v>
      </c>
      <c r="J44" s="25" t="e">
        <f t="shared" si="2"/>
        <v>#DIV/0!</v>
      </c>
      <c r="K44" s="32" t="e">
        <f t="shared" si="2"/>
        <v>#DIV/0!</v>
      </c>
      <c r="L44" s="32" t="e">
        <f t="shared" si="2"/>
        <v>#DIV/0!</v>
      </c>
      <c r="M44" s="33"/>
    </row>
    <row r="45" spans="2:13" x14ac:dyDescent="0.25">
      <c r="B45" s="12" t="s">
        <v>34</v>
      </c>
      <c r="C45" s="22">
        <f>'C-SON Market'!C14</f>
        <v>174</v>
      </c>
      <c r="D45" s="22">
        <f>'C-SON Market'!D14</f>
        <v>180</v>
      </c>
      <c r="E45" s="22"/>
      <c r="F45" s="22"/>
      <c r="G45" s="22"/>
      <c r="H45" s="22"/>
      <c r="I45" s="22"/>
      <c r="J45" s="22"/>
      <c r="K45" s="22"/>
      <c r="L45" s="22"/>
      <c r="M45" s="34" t="e">
        <f>(L45/F45)^(1/6)-1</f>
        <v>#DIV/0!</v>
      </c>
    </row>
    <row r="46" spans="2:13" x14ac:dyDescent="0.25">
      <c r="B46" s="31" t="s">
        <v>31</v>
      </c>
      <c r="C46" s="31"/>
      <c r="D46" s="25">
        <f>(D45-C45)/C45</f>
        <v>3.4482758620689655E-2</v>
      </c>
      <c r="E46" s="25">
        <f>(E45-D45)/D45</f>
        <v>-1</v>
      </c>
      <c r="F46" s="25" t="e">
        <f>(F45-E45)/E45</f>
        <v>#DIV/0!</v>
      </c>
      <c r="G46" s="25" t="e">
        <f t="shared" ref="G46:L46" si="3">(G45-F45)/F45</f>
        <v>#DIV/0!</v>
      </c>
      <c r="H46" s="25" t="e">
        <f t="shared" si="3"/>
        <v>#DIV/0!</v>
      </c>
      <c r="I46" s="25" t="e">
        <f t="shared" si="3"/>
        <v>#DIV/0!</v>
      </c>
      <c r="J46" s="25" t="e">
        <f t="shared" si="3"/>
        <v>#DIV/0!</v>
      </c>
      <c r="K46" s="32" t="e">
        <f t="shared" si="3"/>
        <v>#DIV/0!</v>
      </c>
      <c r="L46" s="32" t="e">
        <f t="shared" si="3"/>
        <v>#DIV/0!</v>
      </c>
      <c r="M46" s="33"/>
    </row>
    <row r="47" spans="2:13" x14ac:dyDescent="0.25">
      <c r="B47" s="12" t="s">
        <v>22</v>
      </c>
      <c r="C47" s="22">
        <f t="shared" ref="C47:L47" si="4">C39+C41+C43+C45</f>
        <v>1152</v>
      </c>
      <c r="D47" s="22">
        <f t="shared" si="4"/>
        <v>1176</v>
      </c>
      <c r="E47" s="22">
        <f t="shared" si="4"/>
        <v>0</v>
      </c>
      <c r="F47" s="22">
        <f t="shared" si="4"/>
        <v>0</v>
      </c>
      <c r="G47" s="22">
        <f t="shared" si="4"/>
        <v>0</v>
      </c>
      <c r="H47" s="22">
        <f t="shared" si="4"/>
        <v>0</v>
      </c>
      <c r="I47" s="22">
        <f t="shared" si="4"/>
        <v>0</v>
      </c>
      <c r="J47" s="22">
        <f t="shared" si="4"/>
        <v>0</v>
      </c>
      <c r="K47" s="22">
        <f t="shared" si="4"/>
        <v>0</v>
      </c>
      <c r="L47" s="22">
        <f t="shared" si="4"/>
        <v>0</v>
      </c>
      <c r="M47" s="34" t="e">
        <f>(L47/F47)^(1/6)-1</f>
        <v>#DIV/0!</v>
      </c>
    </row>
    <row r="48" spans="2:13" x14ac:dyDescent="0.25">
      <c r="B48" s="31" t="s">
        <v>31</v>
      </c>
      <c r="C48" s="31"/>
      <c r="D48" s="25">
        <f>(D47-C47)/C47</f>
        <v>2.0833333333333332E-2</v>
      </c>
      <c r="E48" s="25">
        <f>(E47-D47)/D47</f>
        <v>-1</v>
      </c>
      <c r="F48" s="25" t="e">
        <f>(F47-E47)/E47</f>
        <v>#DIV/0!</v>
      </c>
      <c r="G48" s="25" t="e">
        <f t="shared" ref="G48:L48" si="5">(G47-F47)/F47</f>
        <v>#DIV/0!</v>
      </c>
      <c r="H48" s="25" t="e">
        <f t="shared" si="5"/>
        <v>#DIV/0!</v>
      </c>
      <c r="I48" s="25" t="e">
        <f t="shared" si="5"/>
        <v>#DIV/0!</v>
      </c>
      <c r="J48" s="25" t="e">
        <f t="shared" si="5"/>
        <v>#DIV/0!</v>
      </c>
      <c r="K48" s="32" t="e">
        <f t="shared" si="5"/>
        <v>#DIV/0!</v>
      </c>
      <c r="L48" s="32" t="e">
        <f t="shared" si="5"/>
        <v>#DIV/0!</v>
      </c>
      <c r="M48" s="36"/>
    </row>
    <row r="49" spans="2:6" x14ac:dyDescent="0.25">
      <c r="B49" s="37"/>
      <c r="C49" s="37"/>
      <c r="D49" s="37"/>
      <c r="E49" s="37"/>
      <c r="F49" s="38"/>
    </row>
    <row r="74" spans="2:15" x14ac:dyDescent="0.25">
      <c r="B74" s="20" t="s">
        <v>108</v>
      </c>
      <c r="C74" s="20"/>
      <c r="D74" s="20"/>
      <c r="E74" s="20"/>
      <c r="M74" s="27" t="s">
        <v>27</v>
      </c>
    </row>
    <row r="75" spans="2:15" ht="14.4" x14ac:dyDescent="0.3">
      <c r="B75" s="15"/>
      <c r="C75" s="15">
        <v>2016</v>
      </c>
      <c r="D75" s="15">
        <v>2017</v>
      </c>
      <c r="E75" s="21">
        <v>2018</v>
      </c>
      <c r="F75" s="21">
        <v>2019</v>
      </c>
      <c r="G75" s="21">
        <v>2020</v>
      </c>
      <c r="H75" s="21">
        <v>2021</v>
      </c>
      <c r="I75" s="21">
        <v>2022</v>
      </c>
      <c r="J75" s="21">
        <v>2023</v>
      </c>
      <c r="K75" s="21">
        <v>2024</v>
      </c>
      <c r="L75" s="21">
        <v>2025</v>
      </c>
      <c r="M75" s="28" t="s">
        <v>29</v>
      </c>
    </row>
    <row r="76" spans="2:15" x14ac:dyDescent="0.25">
      <c r="B76" s="12" t="s">
        <v>109</v>
      </c>
      <c r="C76" s="22">
        <f>'C-SON Market'!C29</f>
        <v>553</v>
      </c>
      <c r="D76" s="22">
        <f>'C-SON Market'!D29</f>
        <v>558</v>
      </c>
      <c r="E76" s="22"/>
      <c r="F76" s="22"/>
      <c r="G76" s="22"/>
      <c r="H76" s="22"/>
      <c r="I76" s="22"/>
      <c r="J76" s="22"/>
      <c r="K76" s="22"/>
      <c r="L76" s="22"/>
      <c r="M76" s="30" t="e">
        <f>(L76/F76)^(1/6)-1</f>
        <v>#DIV/0!</v>
      </c>
    </row>
    <row r="77" spans="2:15" x14ac:dyDescent="0.25">
      <c r="B77" s="31" t="s">
        <v>31</v>
      </c>
      <c r="C77" s="31"/>
      <c r="D77" s="25">
        <f>(D76-C76)/C76</f>
        <v>9.0415913200723331E-3</v>
      </c>
      <c r="E77" s="25">
        <f>(E76-D76)/D76</f>
        <v>-1</v>
      </c>
      <c r="F77" s="25" t="e">
        <f>(F76-E76)/E76</f>
        <v>#DIV/0!</v>
      </c>
      <c r="G77" s="25" t="e">
        <f t="shared" ref="G77" si="6">(G76-F76)/F76</f>
        <v>#DIV/0!</v>
      </c>
      <c r="H77" s="25" t="e">
        <f t="shared" ref="H77" si="7">(H76-G76)/G76</f>
        <v>#DIV/0!</v>
      </c>
      <c r="I77" s="25" t="e">
        <f t="shared" ref="I77" si="8">(I76-H76)/H76</f>
        <v>#DIV/0!</v>
      </c>
      <c r="J77" s="25" t="e">
        <f t="shared" ref="J77" si="9">(J76-I76)/I76</f>
        <v>#DIV/0!</v>
      </c>
      <c r="K77" s="32" t="e">
        <f t="shared" ref="K77" si="10">(K76-J76)/J76</f>
        <v>#DIV/0!</v>
      </c>
      <c r="L77" s="32" t="e">
        <f t="shared" ref="L77" si="11">(L76-K76)/K76</f>
        <v>#DIV/0!</v>
      </c>
      <c r="M77" s="33"/>
    </row>
    <row r="78" spans="2:15" x14ac:dyDescent="0.25">
      <c r="B78" s="12" t="s">
        <v>110</v>
      </c>
      <c r="C78" s="22">
        <f>'C-SON Market'!C43</f>
        <v>599</v>
      </c>
      <c r="D78" s="22">
        <f>'C-SON Market'!D43</f>
        <v>618</v>
      </c>
      <c r="E78" s="22"/>
      <c r="F78" s="22"/>
      <c r="G78" s="22"/>
      <c r="H78" s="22"/>
      <c r="I78" s="22"/>
      <c r="J78" s="22"/>
      <c r="K78" s="22"/>
      <c r="L78" s="22"/>
      <c r="M78" s="34" t="e">
        <f>(L78/F78)^(1/6)-1</f>
        <v>#DIV/0!</v>
      </c>
    </row>
    <row r="79" spans="2:15" x14ac:dyDescent="0.25">
      <c r="B79" s="31" t="s">
        <v>31</v>
      </c>
      <c r="C79" s="31"/>
      <c r="D79" s="25">
        <f>(D78-C78)/C78</f>
        <v>3.1719532554257093E-2</v>
      </c>
      <c r="E79" s="25">
        <f>(E78-D78)/D78</f>
        <v>-1</v>
      </c>
      <c r="F79" s="25" t="e">
        <f>(F78-E78)/E78</f>
        <v>#DIV/0!</v>
      </c>
      <c r="G79" s="25" t="e">
        <f t="shared" ref="G79" si="12">(G78-F78)/F78</f>
        <v>#DIV/0!</v>
      </c>
      <c r="H79" s="25" t="e">
        <f t="shared" ref="H79" si="13">(H78-G78)/G78</f>
        <v>#DIV/0!</v>
      </c>
      <c r="I79" s="25" t="e">
        <f t="shared" ref="I79" si="14">(I78-H78)/H78</f>
        <v>#DIV/0!</v>
      </c>
      <c r="J79" s="25" t="e">
        <f t="shared" ref="J79" si="15">(J78-I78)/I78</f>
        <v>#DIV/0!</v>
      </c>
      <c r="K79" s="32" t="e">
        <f t="shared" ref="K79" si="16">(K78-J78)/J78</f>
        <v>#DIV/0!</v>
      </c>
      <c r="L79" s="32" t="e">
        <f t="shared" ref="L79" si="17">(L78-K78)/K78</f>
        <v>#DIV/0!</v>
      </c>
      <c r="M79" s="33"/>
    </row>
    <row r="80" spans="2:15" x14ac:dyDescent="0.25">
      <c r="B80" s="12" t="s">
        <v>22</v>
      </c>
      <c r="C80" s="22">
        <f>C76+C78</f>
        <v>1152</v>
      </c>
      <c r="D80" s="22">
        <f t="shared" ref="D80:L80" si="18">D76+D78</f>
        <v>1176</v>
      </c>
      <c r="E80" s="22">
        <f t="shared" si="18"/>
        <v>0</v>
      </c>
      <c r="F80" s="22">
        <f t="shared" si="18"/>
        <v>0</v>
      </c>
      <c r="G80" s="22">
        <f t="shared" si="18"/>
        <v>0</v>
      </c>
      <c r="H80" s="22">
        <f t="shared" si="18"/>
        <v>0</v>
      </c>
      <c r="I80" s="22">
        <f t="shared" si="18"/>
        <v>0</v>
      </c>
      <c r="J80" s="22">
        <f t="shared" si="18"/>
        <v>0</v>
      </c>
      <c r="K80" s="22">
        <f t="shared" si="18"/>
        <v>0</v>
      </c>
      <c r="L80" s="22">
        <f t="shared" si="18"/>
        <v>0</v>
      </c>
      <c r="M80" s="34" t="e">
        <f>(L80/F80)^(1/6)-1</f>
        <v>#DIV/0!</v>
      </c>
      <c r="O80" s="2" t="e">
        <f>L78/L80</f>
        <v>#DIV/0!</v>
      </c>
    </row>
    <row r="81" spans="2:13" x14ac:dyDescent="0.25">
      <c r="B81" s="31" t="s">
        <v>31</v>
      </c>
      <c r="C81" s="31"/>
      <c r="D81" s="25">
        <f>(D80-C80)/C80</f>
        <v>2.0833333333333332E-2</v>
      </c>
      <c r="E81" s="25">
        <f>(E80-D80)/D80</f>
        <v>-1</v>
      </c>
      <c r="F81" s="25" t="e">
        <f>(F80-E80)/E80</f>
        <v>#DIV/0!</v>
      </c>
      <c r="G81" s="25" t="e">
        <f t="shared" ref="G81" si="19">(G80-F80)/F80</f>
        <v>#DIV/0!</v>
      </c>
      <c r="H81" s="25" t="e">
        <f t="shared" ref="H81" si="20">(H80-G80)/G80</f>
        <v>#DIV/0!</v>
      </c>
      <c r="I81" s="25" t="e">
        <f t="shared" ref="I81" si="21">(I80-H80)/H80</f>
        <v>#DIV/0!</v>
      </c>
      <c r="J81" s="25" t="e">
        <f t="shared" ref="J81" si="22">(J80-I80)/I80</f>
        <v>#DIV/0!</v>
      </c>
      <c r="K81" s="32" t="e">
        <f t="shared" ref="K81" si="23">(K80-J80)/J80</f>
        <v>#DIV/0!</v>
      </c>
      <c r="L81" s="32" t="e">
        <f t="shared" ref="L81" si="24">(L80-K80)/K80</f>
        <v>#DIV/0!</v>
      </c>
      <c r="M81" s="3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B2:R44"/>
  <sheetViews>
    <sheetView showGridLines="0" topLeftCell="A12" zoomScale="75" zoomScaleNormal="75" zoomScalePageLayoutView="70" workbookViewId="0">
      <selection activeCell="F48" sqref="F48"/>
    </sheetView>
  </sheetViews>
  <sheetFormatPr defaultColWidth="8.6640625" defaultRowHeight="13.2" x14ac:dyDescent="0.25"/>
  <cols>
    <col min="1" max="1" width="4.44140625" style="2" customWidth="1"/>
    <col min="2" max="2" width="24.44140625" style="2" customWidth="1"/>
    <col min="3" max="4" width="13.21875" style="2" customWidth="1"/>
    <col min="5" max="5" width="12.88671875" style="2" customWidth="1"/>
    <col min="6" max="12" width="11.6640625" style="2" customWidth="1"/>
    <col min="13" max="13" width="10.21875" style="2" bestFit="1" customWidth="1"/>
    <col min="14" max="15" width="8.6640625" style="2"/>
    <col min="16" max="16" width="10.21875" style="2" bestFit="1" customWidth="1"/>
    <col min="17" max="16384" width="8.6640625" style="2"/>
  </cols>
  <sheetData>
    <row r="2" spans="2:18" ht="17.399999999999999" x14ac:dyDescent="0.3">
      <c r="B2" s="16" t="str">
        <f>Introduction!B2</f>
        <v>LightCounting Radio Access Network Automation: SON, RIC, and SD-RAN</v>
      </c>
      <c r="C2" s="16"/>
      <c r="D2" s="16"/>
      <c r="E2" s="16"/>
    </row>
    <row r="3" spans="2:18" ht="15" x14ac:dyDescent="0.25">
      <c r="B3" s="17" t="str">
        <f>Introduction!B3</f>
        <v>October 2020 (published October 29, 2020)</v>
      </c>
      <c r="C3" s="17"/>
      <c r="D3" s="17"/>
      <c r="E3" s="17"/>
    </row>
    <row r="4" spans="2:18" ht="15.6" x14ac:dyDescent="0.3">
      <c r="B4" s="18" t="s">
        <v>35</v>
      </c>
      <c r="C4" s="18"/>
      <c r="D4" s="18"/>
      <c r="E4" s="18"/>
      <c r="F4" s="19"/>
    </row>
    <row r="6" spans="2:18" x14ac:dyDescent="0.25">
      <c r="B6" s="20" t="s">
        <v>36</v>
      </c>
      <c r="C6" s="20"/>
      <c r="D6" s="20"/>
      <c r="E6" s="20"/>
      <c r="M6" s="27" t="s">
        <v>27</v>
      </c>
    </row>
    <row r="7" spans="2:18" ht="14.4" x14ac:dyDescent="0.3">
      <c r="B7" s="15" t="s">
        <v>28</v>
      </c>
      <c r="C7" s="15">
        <v>2016</v>
      </c>
      <c r="D7" s="15">
        <v>2017</v>
      </c>
      <c r="E7" s="21">
        <v>2018</v>
      </c>
      <c r="F7" s="21">
        <v>2019</v>
      </c>
      <c r="G7" s="21">
        <v>2020</v>
      </c>
      <c r="H7" s="21">
        <v>2021</v>
      </c>
      <c r="I7" s="21">
        <v>2022</v>
      </c>
      <c r="J7" s="21">
        <v>2023</v>
      </c>
      <c r="K7" s="21">
        <v>2024</v>
      </c>
      <c r="L7" s="21">
        <v>2025</v>
      </c>
      <c r="M7" s="28" t="s">
        <v>29</v>
      </c>
      <c r="O7" s="65"/>
      <c r="P7" s="65"/>
      <c r="Q7" s="66"/>
      <c r="R7" s="67"/>
    </row>
    <row r="8" spans="2:18" x14ac:dyDescent="0.25">
      <c r="B8" s="12" t="s">
        <v>30</v>
      </c>
      <c r="C8" s="22">
        <f t="shared" ref="C8:E8" si="0">C21+C35</f>
        <v>283</v>
      </c>
      <c r="D8" s="22">
        <f t="shared" si="0"/>
        <v>285</v>
      </c>
      <c r="E8" s="22"/>
      <c r="F8" s="22"/>
      <c r="G8" s="22"/>
      <c r="H8" s="22"/>
      <c r="I8" s="22"/>
      <c r="J8" s="22"/>
      <c r="K8" s="22"/>
      <c r="L8" s="22"/>
      <c r="M8" s="30" t="e">
        <f>(L8/F8)^(1/6)-1</f>
        <v>#DIV/0!</v>
      </c>
      <c r="O8" s="68"/>
      <c r="P8" s="68"/>
      <c r="Q8" s="68"/>
      <c r="R8" s="67"/>
    </row>
    <row r="9" spans="2:18" x14ac:dyDescent="0.25">
      <c r="B9" s="31" t="s">
        <v>31</v>
      </c>
      <c r="C9" s="31"/>
      <c r="D9" s="25">
        <f>(D8-C8)/C8</f>
        <v>7.0671378091872791E-3</v>
      </c>
      <c r="E9" s="25">
        <f>(E8-D8)/D8</f>
        <v>-1</v>
      </c>
      <c r="F9" s="25" t="e">
        <f>(F8-E8)/E8</f>
        <v>#DIV/0!</v>
      </c>
      <c r="G9" s="25" t="e">
        <f t="shared" ref="G9:L9" si="1">(G8-F8)/F8</f>
        <v>#DIV/0!</v>
      </c>
      <c r="H9" s="25" t="e">
        <f t="shared" si="1"/>
        <v>#DIV/0!</v>
      </c>
      <c r="I9" s="25" t="e">
        <f t="shared" si="1"/>
        <v>#DIV/0!</v>
      </c>
      <c r="J9" s="25" t="e">
        <f t="shared" si="1"/>
        <v>#DIV/0!</v>
      </c>
      <c r="K9" s="32" t="e">
        <f t="shared" si="1"/>
        <v>#DIV/0!</v>
      </c>
      <c r="L9" s="32" t="e">
        <f t="shared" si="1"/>
        <v>#DIV/0!</v>
      </c>
      <c r="M9" s="33"/>
      <c r="O9" s="68"/>
      <c r="P9" s="68"/>
      <c r="Q9" s="68"/>
      <c r="R9" s="67"/>
    </row>
    <row r="10" spans="2:18" x14ac:dyDescent="0.25">
      <c r="B10" s="12" t="s">
        <v>32</v>
      </c>
      <c r="C10" s="22">
        <f t="shared" ref="C10:E10" si="2">C23+C37</f>
        <v>285</v>
      </c>
      <c r="D10" s="22">
        <f t="shared" si="2"/>
        <v>298</v>
      </c>
      <c r="E10" s="22"/>
      <c r="F10" s="22"/>
      <c r="G10" s="22"/>
      <c r="H10" s="22"/>
      <c r="I10" s="22"/>
      <c r="J10" s="22"/>
      <c r="K10" s="22"/>
      <c r="L10" s="22"/>
      <c r="M10" s="34" t="e">
        <f>(L10/F10)^(1/6)-1</f>
        <v>#DIV/0!</v>
      </c>
      <c r="O10" s="68"/>
      <c r="P10" s="68"/>
      <c r="Q10" s="68"/>
      <c r="R10" s="67"/>
    </row>
    <row r="11" spans="2:18" x14ac:dyDescent="0.25">
      <c r="B11" s="31" t="s">
        <v>31</v>
      </c>
      <c r="C11" s="31"/>
      <c r="D11" s="25">
        <f>(D10-C10)/C10</f>
        <v>4.5614035087719301E-2</v>
      </c>
      <c r="E11" s="25">
        <f>(E10-D10)/D10</f>
        <v>-1</v>
      </c>
      <c r="F11" s="25" t="e">
        <f>(F10-E10)/E10</f>
        <v>#DIV/0!</v>
      </c>
      <c r="G11" s="25" t="e">
        <f t="shared" ref="G11:L11" si="3">(G10-F10)/F10</f>
        <v>#DIV/0!</v>
      </c>
      <c r="H11" s="25" t="e">
        <f t="shared" si="3"/>
        <v>#DIV/0!</v>
      </c>
      <c r="I11" s="25" t="e">
        <f t="shared" si="3"/>
        <v>#DIV/0!</v>
      </c>
      <c r="J11" s="25" t="e">
        <f t="shared" si="3"/>
        <v>#DIV/0!</v>
      </c>
      <c r="K11" s="32" t="e">
        <f t="shared" si="3"/>
        <v>#DIV/0!</v>
      </c>
      <c r="L11" s="32" t="e">
        <f t="shared" si="3"/>
        <v>#DIV/0!</v>
      </c>
      <c r="M11" s="33"/>
      <c r="O11" s="68"/>
      <c r="P11" s="68"/>
      <c r="Q11" s="68"/>
      <c r="R11" s="67"/>
    </row>
    <row r="12" spans="2:18" x14ac:dyDescent="0.25">
      <c r="B12" s="12" t="s">
        <v>33</v>
      </c>
      <c r="C12" s="22">
        <f t="shared" ref="C12:E12" si="4">C25+C39</f>
        <v>410</v>
      </c>
      <c r="D12" s="22">
        <f t="shared" si="4"/>
        <v>413</v>
      </c>
      <c r="E12" s="22"/>
      <c r="F12" s="22"/>
      <c r="G12" s="22"/>
      <c r="H12" s="22"/>
      <c r="I12" s="22"/>
      <c r="J12" s="22"/>
      <c r="K12" s="22"/>
      <c r="L12" s="22"/>
      <c r="M12" s="34" t="e">
        <f>(L12/F12)^(1/6)-1</f>
        <v>#DIV/0!</v>
      </c>
      <c r="O12" s="68"/>
      <c r="P12" s="68"/>
      <c r="Q12" s="68"/>
      <c r="R12" s="67"/>
    </row>
    <row r="13" spans="2:18" x14ac:dyDescent="0.25">
      <c r="B13" s="31" t="s">
        <v>31</v>
      </c>
      <c r="C13" s="31"/>
      <c r="D13" s="25">
        <f>(D12-C12)/C12</f>
        <v>7.3170731707317077E-3</v>
      </c>
      <c r="E13" s="25">
        <f>(E12-D12)/D12</f>
        <v>-1</v>
      </c>
      <c r="F13" s="25" t="e">
        <f>(F12-E12)/E12</f>
        <v>#DIV/0!</v>
      </c>
      <c r="G13" s="25" t="e">
        <f t="shared" ref="G13:L13" si="5">(G12-F12)/F12</f>
        <v>#DIV/0!</v>
      </c>
      <c r="H13" s="25" t="e">
        <f t="shared" si="5"/>
        <v>#DIV/0!</v>
      </c>
      <c r="I13" s="25" t="e">
        <f t="shared" si="5"/>
        <v>#DIV/0!</v>
      </c>
      <c r="J13" s="25" t="e">
        <f t="shared" si="5"/>
        <v>#DIV/0!</v>
      </c>
      <c r="K13" s="32" t="e">
        <f t="shared" si="5"/>
        <v>#DIV/0!</v>
      </c>
      <c r="L13" s="32" t="e">
        <f t="shared" si="5"/>
        <v>#DIV/0!</v>
      </c>
      <c r="M13" s="33"/>
      <c r="O13" s="68"/>
      <c r="P13" s="68"/>
      <c r="Q13" s="68"/>
      <c r="R13" s="67"/>
    </row>
    <row r="14" spans="2:18" x14ac:dyDescent="0.25">
      <c r="B14" s="12" t="s">
        <v>34</v>
      </c>
      <c r="C14" s="22">
        <f t="shared" ref="C14:E14" si="6">C27+C41</f>
        <v>174</v>
      </c>
      <c r="D14" s="22">
        <f t="shared" si="6"/>
        <v>180</v>
      </c>
      <c r="E14" s="22"/>
      <c r="F14" s="22"/>
      <c r="G14" s="22"/>
      <c r="H14" s="22"/>
      <c r="I14" s="22"/>
      <c r="J14" s="22"/>
      <c r="K14" s="22"/>
      <c r="L14" s="22"/>
      <c r="M14" s="34" t="e">
        <f>(L14/F14)^(1/6)-1</f>
        <v>#DIV/0!</v>
      </c>
      <c r="O14" s="68"/>
      <c r="P14" s="67"/>
      <c r="Q14" s="67"/>
      <c r="R14" s="67"/>
    </row>
    <row r="15" spans="2:18" x14ac:dyDescent="0.25">
      <c r="B15" s="31" t="s">
        <v>31</v>
      </c>
      <c r="C15" s="31"/>
      <c r="D15" s="25">
        <f>(D14-C14)/C14</f>
        <v>3.4482758620689655E-2</v>
      </c>
      <c r="E15" s="25">
        <f>(E14-D14)/D14</f>
        <v>-1</v>
      </c>
      <c r="F15" s="25" t="e">
        <f>(F14-E14)/E14</f>
        <v>#DIV/0!</v>
      </c>
      <c r="G15" s="25" t="e">
        <f t="shared" ref="G15:L15" si="7">(G14-F14)/F14</f>
        <v>#DIV/0!</v>
      </c>
      <c r="H15" s="25" t="e">
        <f t="shared" si="7"/>
        <v>#DIV/0!</v>
      </c>
      <c r="I15" s="25" t="e">
        <f t="shared" si="7"/>
        <v>#DIV/0!</v>
      </c>
      <c r="J15" s="25" t="e">
        <f t="shared" si="7"/>
        <v>#DIV/0!</v>
      </c>
      <c r="K15" s="32" t="e">
        <f t="shared" si="7"/>
        <v>#DIV/0!</v>
      </c>
      <c r="L15" s="32" t="e">
        <f t="shared" si="7"/>
        <v>#DIV/0!</v>
      </c>
      <c r="M15" s="33"/>
      <c r="O15" s="67"/>
      <c r="P15" s="67"/>
      <c r="Q15" s="67"/>
      <c r="R15" s="67"/>
    </row>
    <row r="16" spans="2:18" x14ac:dyDescent="0.25">
      <c r="B16" s="12" t="s">
        <v>22</v>
      </c>
      <c r="C16" s="22">
        <f t="shared" ref="C16:E16" si="8">C8+C10+C12+C14</f>
        <v>1152</v>
      </c>
      <c r="D16" s="22">
        <f t="shared" si="8"/>
        <v>1176</v>
      </c>
      <c r="E16" s="22">
        <f t="shared" si="8"/>
        <v>0</v>
      </c>
      <c r="F16" s="22">
        <f t="shared" ref="F16:L16" si="9">F8+F10+F12+F14</f>
        <v>0</v>
      </c>
      <c r="G16" s="22">
        <f t="shared" si="9"/>
        <v>0</v>
      </c>
      <c r="H16" s="22">
        <f t="shared" si="9"/>
        <v>0</v>
      </c>
      <c r="I16" s="22">
        <f t="shared" si="9"/>
        <v>0</v>
      </c>
      <c r="J16" s="22">
        <f t="shared" si="9"/>
        <v>0</v>
      </c>
      <c r="K16" s="22">
        <f t="shared" si="9"/>
        <v>0</v>
      </c>
      <c r="L16" s="22">
        <f t="shared" si="9"/>
        <v>0</v>
      </c>
      <c r="M16" s="34" t="e">
        <f>(L16/F16)^(1/6)-1</f>
        <v>#DIV/0!</v>
      </c>
    </row>
    <row r="17" spans="2:13" x14ac:dyDescent="0.25">
      <c r="B17" s="31" t="s">
        <v>31</v>
      </c>
      <c r="C17" s="31"/>
      <c r="D17" s="25">
        <f>(D16-C16)/C16</f>
        <v>2.0833333333333332E-2</v>
      </c>
      <c r="E17" s="25">
        <f>(E16-D16)/D16</f>
        <v>-1</v>
      </c>
      <c r="F17" s="25" t="e">
        <f>(F16-E16)/E16</f>
        <v>#DIV/0!</v>
      </c>
      <c r="G17" s="25" t="e">
        <f t="shared" ref="G17:L17" si="10">(G16-F16)/F16</f>
        <v>#DIV/0!</v>
      </c>
      <c r="H17" s="25" t="e">
        <f t="shared" si="10"/>
        <v>#DIV/0!</v>
      </c>
      <c r="I17" s="25" t="e">
        <f t="shared" si="10"/>
        <v>#DIV/0!</v>
      </c>
      <c r="J17" s="25" t="e">
        <f t="shared" si="10"/>
        <v>#DIV/0!</v>
      </c>
      <c r="K17" s="32" t="e">
        <f t="shared" si="10"/>
        <v>#DIV/0!</v>
      </c>
      <c r="L17" s="32" t="e">
        <f t="shared" si="10"/>
        <v>#DIV/0!</v>
      </c>
      <c r="M17" s="36"/>
    </row>
    <row r="18" spans="2:13" x14ac:dyDescent="0.25">
      <c r="B18" s="37"/>
      <c r="C18" s="37"/>
      <c r="D18" s="37"/>
      <c r="E18" s="37"/>
      <c r="F18" s="38"/>
    </row>
    <row r="19" spans="2:13" x14ac:dyDescent="0.25">
      <c r="B19" s="20" t="s">
        <v>37</v>
      </c>
      <c r="C19" s="20"/>
      <c r="D19" s="20"/>
      <c r="E19" s="20"/>
      <c r="M19" s="27" t="s">
        <v>27</v>
      </c>
    </row>
    <row r="20" spans="2:13" ht="14.4" x14ac:dyDescent="0.3">
      <c r="B20" s="15" t="s">
        <v>28</v>
      </c>
      <c r="C20" s="15">
        <v>2016</v>
      </c>
      <c r="D20" s="15">
        <v>2017</v>
      </c>
      <c r="E20" s="21">
        <v>2018</v>
      </c>
      <c r="F20" s="21">
        <v>2019</v>
      </c>
      <c r="G20" s="21">
        <v>2020</v>
      </c>
      <c r="H20" s="21">
        <v>2021</v>
      </c>
      <c r="I20" s="21">
        <v>2022</v>
      </c>
      <c r="J20" s="21">
        <v>2023</v>
      </c>
      <c r="K20" s="21">
        <v>2024</v>
      </c>
      <c r="L20" s="21">
        <v>2025</v>
      </c>
      <c r="M20" s="28" t="s">
        <v>29</v>
      </c>
    </row>
    <row r="21" spans="2:13" x14ac:dyDescent="0.25">
      <c r="B21" s="12" t="s">
        <v>30</v>
      </c>
      <c r="C21" s="22">
        <v>142</v>
      </c>
      <c r="D21" s="22">
        <v>138</v>
      </c>
      <c r="E21" s="22"/>
      <c r="F21" s="22"/>
      <c r="G21" s="22"/>
      <c r="H21" s="22"/>
      <c r="I21" s="22"/>
      <c r="J21" s="22"/>
      <c r="K21" s="29"/>
      <c r="L21" s="29"/>
      <c r="M21" s="30" t="e">
        <f>(L21/F21)^(1/6)-1</f>
        <v>#DIV/0!</v>
      </c>
    </row>
    <row r="22" spans="2:13" x14ac:dyDescent="0.25">
      <c r="B22" s="31" t="s">
        <v>31</v>
      </c>
      <c r="C22" s="31"/>
      <c r="D22" s="25">
        <f>(D21-C21)/C21</f>
        <v>-2.8169014084507043E-2</v>
      </c>
      <c r="E22" s="25">
        <f>(E21-D21)/D21</f>
        <v>-1</v>
      </c>
      <c r="F22" s="25" t="e">
        <f>(F21-E21)/E21</f>
        <v>#DIV/0!</v>
      </c>
      <c r="G22" s="25" t="e">
        <f t="shared" ref="G22" si="11">(G21-F21)/F21</f>
        <v>#DIV/0!</v>
      </c>
      <c r="H22" s="25" t="e">
        <f t="shared" ref="H22" si="12">(H21-G21)/G21</f>
        <v>#DIV/0!</v>
      </c>
      <c r="I22" s="25" t="e">
        <f t="shared" ref="I22" si="13">(I21-H21)/H21</f>
        <v>#DIV/0!</v>
      </c>
      <c r="J22" s="25" t="e">
        <f t="shared" ref="J22" si="14">(J21-I21)/I21</f>
        <v>#DIV/0!</v>
      </c>
      <c r="K22" s="32" t="e">
        <f t="shared" ref="K22" si="15">(K21-J21)/J21</f>
        <v>#DIV/0!</v>
      </c>
      <c r="L22" s="32" t="e">
        <f t="shared" ref="L22" si="16">(L21-K21)/K21</f>
        <v>#DIV/0!</v>
      </c>
      <c r="M22" s="33"/>
    </row>
    <row r="23" spans="2:13" x14ac:dyDescent="0.25">
      <c r="B23" s="12" t="s">
        <v>32</v>
      </c>
      <c r="C23" s="22">
        <v>114</v>
      </c>
      <c r="D23" s="22">
        <v>123</v>
      </c>
      <c r="E23" s="22"/>
      <c r="F23" s="22"/>
      <c r="G23" s="22"/>
      <c r="H23" s="22"/>
      <c r="I23" s="22"/>
      <c r="J23" s="22"/>
      <c r="K23" s="29"/>
      <c r="L23" s="29"/>
      <c r="M23" s="34" t="e">
        <f>(L23/F23)^(1/6)-1</f>
        <v>#DIV/0!</v>
      </c>
    </row>
    <row r="24" spans="2:13" x14ac:dyDescent="0.25">
      <c r="B24" s="31" t="s">
        <v>31</v>
      </c>
      <c r="C24" s="31"/>
      <c r="D24" s="25">
        <f>(D23-C23)/C23</f>
        <v>7.8947368421052627E-2</v>
      </c>
      <c r="E24" s="25">
        <f>(E23-D23)/D23</f>
        <v>-1</v>
      </c>
      <c r="F24" s="25" t="e">
        <f>(F23-E23)/E23</f>
        <v>#DIV/0!</v>
      </c>
      <c r="G24" s="25" t="e">
        <f t="shared" ref="G24" si="17">(G23-F23)/F23</f>
        <v>#DIV/0!</v>
      </c>
      <c r="H24" s="25" t="e">
        <f t="shared" ref="H24" si="18">(H23-G23)/G23</f>
        <v>#DIV/0!</v>
      </c>
      <c r="I24" s="25" t="e">
        <f t="shared" ref="I24" si="19">(I23-H23)/H23</f>
        <v>#DIV/0!</v>
      </c>
      <c r="J24" s="25" t="e">
        <f t="shared" ref="J24" si="20">(J23-I23)/I23</f>
        <v>#DIV/0!</v>
      </c>
      <c r="K24" s="32" t="e">
        <f t="shared" ref="K24" si="21">(K23-J23)/J23</f>
        <v>#DIV/0!</v>
      </c>
      <c r="L24" s="32" t="e">
        <f t="shared" ref="L24" si="22">(L23-K23)/K23</f>
        <v>#DIV/0!</v>
      </c>
      <c r="M24" s="33"/>
    </row>
    <row r="25" spans="2:13" x14ac:dyDescent="0.25">
      <c r="B25" s="12" t="s">
        <v>33</v>
      </c>
      <c r="C25" s="22">
        <v>212</v>
      </c>
      <c r="D25" s="22">
        <v>208</v>
      </c>
      <c r="E25" s="22"/>
      <c r="F25" s="22"/>
      <c r="G25" s="22"/>
      <c r="H25" s="22"/>
      <c r="I25" s="22"/>
      <c r="J25" s="22"/>
      <c r="K25" s="29"/>
      <c r="L25" s="29"/>
      <c r="M25" s="34" t="e">
        <f>(L25/F25)^(1/6)-1</f>
        <v>#DIV/0!</v>
      </c>
    </row>
    <row r="26" spans="2:13" x14ac:dyDescent="0.25">
      <c r="B26" s="31" t="s">
        <v>31</v>
      </c>
      <c r="C26" s="31"/>
      <c r="D26" s="25">
        <f>(D25-C25)/C25</f>
        <v>-1.8867924528301886E-2</v>
      </c>
      <c r="E26" s="25">
        <f>(E25-D25)/D25</f>
        <v>-1</v>
      </c>
      <c r="F26" s="25" t="e">
        <f>(F25-E25)/E25</f>
        <v>#DIV/0!</v>
      </c>
      <c r="G26" s="25" t="e">
        <f t="shared" ref="G26" si="23">(G25-F25)/F25</f>
        <v>#DIV/0!</v>
      </c>
      <c r="H26" s="25" t="e">
        <f t="shared" ref="H26" si="24">(H25-G25)/G25</f>
        <v>#DIV/0!</v>
      </c>
      <c r="I26" s="25" t="e">
        <f t="shared" ref="I26" si="25">(I25-H25)/H25</f>
        <v>#DIV/0!</v>
      </c>
      <c r="J26" s="25" t="e">
        <f t="shared" ref="J26" si="26">(J25-I25)/I25</f>
        <v>#DIV/0!</v>
      </c>
      <c r="K26" s="32" t="e">
        <f t="shared" ref="K26" si="27">(K25-J25)/J25</f>
        <v>#DIV/0!</v>
      </c>
      <c r="L26" s="32" t="e">
        <f t="shared" ref="L26" si="28">(L25-K25)/K25</f>
        <v>#DIV/0!</v>
      </c>
      <c r="M26" s="33"/>
    </row>
    <row r="27" spans="2:13" x14ac:dyDescent="0.25">
      <c r="B27" s="12" t="s">
        <v>34</v>
      </c>
      <c r="C27" s="22">
        <v>85</v>
      </c>
      <c r="D27" s="22">
        <v>89</v>
      </c>
      <c r="E27" s="22"/>
      <c r="F27" s="22"/>
      <c r="G27" s="22"/>
      <c r="H27" s="22"/>
      <c r="I27" s="22"/>
      <c r="J27" s="22"/>
      <c r="K27" s="29"/>
      <c r="L27" s="29"/>
      <c r="M27" s="34" t="e">
        <f>(L27/F27)^(1/6)-1</f>
        <v>#DIV/0!</v>
      </c>
    </row>
    <row r="28" spans="2:13" x14ac:dyDescent="0.25">
      <c r="B28" s="31" t="s">
        <v>31</v>
      </c>
      <c r="C28" s="31"/>
      <c r="D28" s="25">
        <f>(D27-C27)/C27</f>
        <v>4.7058823529411764E-2</v>
      </c>
      <c r="E28" s="25">
        <f>(E27-D27)/D27</f>
        <v>-1</v>
      </c>
      <c r="F28" s="25" t="e">
        <f>(F27-E27)/E27</f>
        <v>#DIV/0!</v>
      </c>
      <c r="G28" s="25" t="e">
        <f t="shared" ref="G28" si="29">(G27-F27)/F27</f>
        <v>#DIV/0!</v>
      </c>
      <c r="H28" s="25" t="e">
        <f t="shared" ref="H28" si="30">(H27-G27)/G27</f>
        <v>#DIV/0!</v>
      </c>
      <c r="I28" s="25" t="e">
        <f t="shared" ref="I28" si="31">(I27-H27)/H27</f>
        <v>#DIV/0!</v>
      </c>
      <c r="J28" s="25" t="e">
        <f t="shared" ref="J28" si="32">(J27-I27)/I27</f>
        <v>#DIV/0!</v>
      </c>
      <c r="K28" s="32" t="e">
        <f t="shared" ref="K28" si="33">(K27-J27)/J27</f>
        <v>#DIV/0!</v>
      </c>
      <c r="L28" s="32" t="e">
        <f t="shared" ref="L28" si="34">(L27-K27)/K27</f>
        <v>#DIV/0!</v>
      </c>
      <c r="M28" s="33"/>
    </row>
    <row r="29" spans="2:13" x14ac:dyDescent="0.25">
      <c r="B29" s="12" t="s">
        <v>22</v>
      </c>
      <c r="C29" s="22">
        <f>C21+C23+C25+C27</f>
        <v>553</v>
      </c>
      <c r="D29" s="22">
        <f>D21+D23+D25+D27</f>
        <v>558</v>
      </c>
      <c r="E29" s="22">
        <f>E21+E23+E25+E27</f>
        <v>0</v>
      </c>
      <c r="F29" s="35">
        <f t="shared" ref="F29:K29" si="35">F21+F23+F25+F27</f>
        <v>0</v>
      </c>
      <c r="G29" s="22">
        <f t="shared" si="35"/>
        <v>0</v>
      </c>
      <c r="H29" s="22">
        <f t="shared" si="35"/>
        <v>0</v>
      </c>
      <c r="I29" s="22">
        <f t="shared" si="35"/>
        <v>0</v>
      </c>
      <c r="J29" s="22">
        <f t="shared" si="35"/>
        <v>0</v>
      </c>
      <c r="K29" s="29">
        <f t="shared" si="35"/>
        <v>0</v>
      </c>
      <c r="L29" s="29">
        <f>L21+L23+L25+L27</f>
        <v>0</v>
      </c>
      <c r="M29" s="34" t="e">
        <f>(L29/F29)^(1/6)-1</f>
        <v>#DIV/0!</v>
      </c>
    </row>
    <row r="30" spans="2:13" x14ac:dyDescent="0.25">
      <c r="B30" s="31" t="s">
        <v>31</v>
      </c>
      <c r="C30" s="31"/>
      <c r="D30" s="25">
        <f>(D29-C29)/C29</f>
        <v>9.0415913200723331E-3</v>
      </c>
      <c r="E30" s="25">
        <f>(E29-D29)/D29</f>
        <v>-1</v>
      </c>
      <c r="F30" s="25" t="e">
        <f>(F29-E29)/E29</f>
        <v>#DIV/0!</v>
      </c>
      <c r="G30" s="25" t="e">
        <f t="shared" ref="G30" si="36">(G29-F29)/F29</f>
        <v>#DIV/0!</v>
      </c>
      <c r="H30" s="25" t="e">
        <f t="shared" ref="H30" si="37">(H29-G29)/G29</f>
        <v>#DIV/0!</v>
      </c>
      <c r="I30" s="25" t="e">
        <f t="shared" ref="I30" si="38">(I29-H29)/H29</f>
        <v>#DIV/0!</v>
      </c>
      <c r="J30" s="25" t="e">
        <f t="shared" ref="J30" si="39">(J29-I29)/I29</f>
        <v>#DIV/0!</v>
      </c>
      <c r="K30" s="32" t="e">
        <f t="shared" ref="K30" si="40">(K29-J29)/J29</f>
        <v>#DIV/0!</v>
      </c>
      <c r="L30" s="32" t="e">
        <f t="shared" ref="L30" si="41">(L29-K29)/K29</f>
        <v>#DIV/0!</v>
      </c>
      <c r="M30" s="36"/>
    </row>
    <row r="31" spans="2:13" x14ac:dyDescent="0.25">
      <c r="F31" s="39"/>
    </row>
    <row r="33" spans="2:13" x14ac:dyDescent="0.25">
      <c r="B33" s="20" t="s">
        <v>39</v>
      </c>
      <c r="C33" s="20"/>
      <c r="D33" s="20"/>
      <c r="E33" s="20"/>
      <c r="M33" s="27" t="s">
        <v>27</v>
      </c>
    </row>
    <row r="34" spans="2:13" ht="14.4" x14ac:dyDescent="0.3">
      <c r="B34" s="15" t="s">
        <v>28</v>
      </c>
      <c r="C34" s="15">
        <v>2016</v>
      </c>
      <c r="D34" s="15">
        <v>2017</v>
      </c>
      <c r="E34" s="21">
        <v>2018</v>
      </c>
      <c r="F34" s="21">
        <v>2019</v>
      </c>
      <c r="G34" s="21">
        <v>2020</v>
      </c>
      <c r="H34" s="21">
        <v>2021</v>
      </c>
      <c r="I34" s="21">
        <v>2022</v>
      </c>
      <c r="J34" s="21">
        <v>2023</v>
      </c>
      <c r="K34" s="21">
        <v>2024</v>
      </c>
      <c r="L34" s="21">
        <v>2025</v>
      </c>
      <c r="M34" s="28" t="s">
        <v>29</v>
      </c>
    </row>
    <row r="35" spans="2:13" x14ac:dyDescent="0.25">
      <c r="B35" s="12" t="s">
        <v>30</v>
      </c>
      <c r="C35" s="22">
        <v>141</v>
      </c>
      <c r="D35" s="22">
        <v>147</v>
      </c>
      <c r="E35" s="22"/>
      <c r="F35" s="22"/>
      <c r="G35" s="22"/>
      <c r="H35" s="22"/>
      <c r="I35" s="22"/>
      <c r="J35" s="22"/>
      <c r="K35" s="29"/>
      <c r="L35" s="29"/>
      <c r="M35" s="30" t="e">
        <f>(L35/F35)^(1/6)-1</f>
        <v>#DIV/0!</v>
      </c>
    </row>
    <row r="36" spans="2:13" x14ac:dyDescent="0.25">
      <c r="B36" s="31" t="s">
        <v>31</v>
      </c>
      <c r="C36" s="31"/>
      <c r="D36" s="25">
        <f>(D35-C35)/C35</f>
        <v>4.2553191489361701E-2</v>
      </c>
      <c r="E36" s="25">
        <f>(E35-D35)/D35</f>
        <v>-1</v>
      </c>
      <c r="F36" s="25" t="e">
        <f>(F35-E35)/E35</f>
        <v>#DIV/0!</v>
      </c>
      <c r="G36" s="25" t="e">
        <f t="shared" ref="G36" si="42">(G35-F35)/F35</f>
        <v>#DIV/0!</v>
      </c>
      <c r="H36" s="25" t="e">
        <f t="shared" ref="H36" si="43">(H35-G35)/G35</f>
        <v>#DIV/0!</v>
      </c>
      <c r="I36" s="25" t="e">
        <f t="shared" ref="I36" si="44">(I35-H35)/H35</f>
        <v>#DIV/0!</v>
      </c>
      <c r="J36" s="25" t="e">
        <f t="shared" ref="J36" si="45">(J35-I35)/I35</f>
        <v>#DIV/0!</v>
      </c>
      <c r="K36" s="32" t="e">
        <f t="shared" ref="K36" si="46">(K35-J35)/J35</f>
        <v>#DIV/0!</v>
      </c>
      <c r="L36" s="32" t="e">
        <f t="shared" ref="L36" si="47">(L35-K35)/K35</f>
        <v>#DIV/0!</v>
      </c>
      <c r="M36" s="33"/>
    </row>
    <row r="37" spans="2:13" x14ac:dyDescent="0.25">
      <c r="B37" s="12" t="s">
        <v>32</v>
      </c>
      <c r="C37" s="22">
        <v>171</v>
      </c>
      <c r="D37" s="22">
        <v>175</v>
      </c>
      <c r="E37" s="22"/>
      <c r="F37" s="22"/>
      <c r="G37" s="22"/>
      <c r="H37" s="22"/>
      <c r="I37" s="22"/>
      <c r="J37" s="22"/>
      <c r="K37" s="29"/>
      <c r="L37" s="29"/>
      <c r="M37" s="34" t="e">
        <f>(L37/F37)^(1/6)-1</f>
        <v>#DIV/0!</v>
      </c>
    </row>
    <row r="38" spans="2:13" x14ac:dyDescent="0.25">
      <c r="B38" s="31" t="s">
        <v>31</v>
      </c>
      <c r="C38" s="31"/>
      <c r="D38" s="25">
        <f>(D37-C37)/C37</f>
        <v>2.3391812865497075E-2</v>
      </c>
      <c r="E38" s="25">
        <f>(E37-D37)/D37</f>
        <v>-1</v>
      </c>
      <c r="F38" s="25" t="e">
        <f>(F37-E37)/E37</f>
        <v>#DIV/0!</v>
      </c>
      <c r="G38" s="25" t="e">
        <f t="shared" ref="G38" si="48">(G37-F37)/F37</f>
        <v>#DIV/0!</v>
      </c>
      <c r="H38" s="25" t="e">
        <f t="shared" ref="H38" si="49">(H37-G37)/G37</f>
        <v>#DIV/0!</v>
      </c>
      <c r="I38" s="25" t="e">
        <f t="shared" ref="I38" si="50">(I37-H37)/H37</f>
        <v>#DIV/0!</v>
      </c>
      <c r="J38" s="25" t="e">
        <f t="shared" ref="J38" si="51">(J37-I37)/I37</f>
        <v>#DIV/0!</v>
      </c>
      <c r="K38" s="32" t="e">
        <f t="shared" ref="K38" si="52">(K37-J37)/J37</f>
        <v>#DIV/0!</v>
      </c>
      <c r="L38" s="32" t="e">
        <f t="shared" ref="L38" si="53">(L37-K37)/K37</f>
        <v>#DIV/0!</v>
      </c>
      <c r="M38" s="33"/>
    </row>
    <row r="39" spans="2:13" x14ac:dyDescent="0.25">
      <c r="B39" s="12" t="s">
        <v>33</v>
      </c>
      <c r="C39" s="22">
        <v>198</v>
      </c>
      <c r="D39" s="22">
        <v>205</v>
      </c>
      <c r="E39" s="22"/>
      <c r="F39" s="22"/>
      <c r="G39" s="22"/>
      <c r="H39" s="22"/>
      <c r="I39" s="22"/>
      <c r="J39" s="22"/>
      <c r="K39" s="29"/>
      <c r="L39" s="29"/>
      <c r="M39" s="34" t="e">
        <f>(L39/F39)^(1/6)-1</f>
        <v>#DIV/0!</v>
      </c>
    </row>
    <row r="40" spans="2:13" x14ac:dyDescent="0.25">
      <c r="B40" s="31" t="s">
        <v>31</v>
      </c>
      <c r="C40" s="31"/>
      <c r="D40" s="25">
        <f>(D39-C39)/C39</f>
        <v>3.5353535353535352E-2</v>
      </c>
      <c r="E40" s="25">
        <f>(E39-D39)/D39</f>
        <v>-1</v>
      </c>
      <c r="F40" s="25" t="e">
        <f>(F39-E39)/E39</f>
        <v>#DIV/0!</v>
      </c>
      <c r="G40" s="25" t="e">
        <f t="shared" ref="G40" si="54">(G39-F39)/F39</f>
        <v>#DIV/0!</v>
      </c>
      <c r="H40" s="25" t="e">
        <f t="shared" ref="H40" si="55">(H39-G39)/G39</f>
        <v>#DIV/0!</v>
      </c>
      <c r="I40" s="25" t="e">
        <f t="shared" ref="I40" si="56">(I39-H39)/H39</f>
        <v>#DIV/0!</v>
      </c>
      <c r="J40" s="25" t="e">
        <f t="shared" ref="J40" si="57">(J39-I39)/I39</f>
        <v>#DIV/0!</v>
      </c>
      <c r="K40" s="32" t="e">
        <f t="shared" ref="K40" si="58">(K39-J39)/J39</f>
        <v>#DIV/0!</v>
      </c>
      <c r="L40" s="32" t="e">
        <f t="shared" ref="L40" si="59">(L39-K39)/K39</f>
        <v>#DIV/0!</v>
      </c>
      <c r="M40" s="33"/>
    </row>
    <row r="41" spans="2:13" x14ac:dyDescent="0.25">
      <c r="B41" s="12" t="s">
        <v>34</v>
      </c>
      <c r="C41" s="22">
        <v>89</v>
      </c>
      <c r="D41" s="22">
        <v>91</v>
      </c>
      <c r="E41" s="22"/>
      <c r="F41" s="22"/>
      <c r="G41" s="22"/>
      <c r="H41" s="22"/>
      <c r="I41" s="22"/>
      <c r="J41" s="22"/>
      <c r="K41" s="29"/>
      <c r="L41" s="29"/>
      <c r="M41" s="34" t="e">
        <f>(L41/F41)^(1/6)-1</f>
        <v>#DIV/0!</v>
      </c>
    </row>
    <row r="42" spans="2:13" x14ac:dyDescent="0.25">
      <c r="B42" s="31" t="s">
        <v>31</v>
      </c>
      <c r="C42" s="31"/>
      <c r="D42" s="25">
        <f>(D41-C41)/C41</f>
        <v>2.247191011235955E-2</v>
      </c>
      <c r="E42" s="25">
        <f>(E41-D41)/D41</f>
        <v>-1</v>
      </c>
      <c r="F42" s="25" t="e">
        <f>(F41-E41)/E41</f>
        <v>#DIV/0!</v>
      </c>
      <c r="G42" s="25" t="e">
        <f t="shared" ref="G42" si="60">(G41-F41)/F41</f>
        <v>#DIV/0!</v>
      </c>
      <c r="H42" s="25" t="e">
        <f t="shared" ref="H42" si="61">(H41-G41)/G41</f>
        <v>#DIV/0!</v>
      </c>
      <c r="I42" s="25" t="e">
        <f t="shared" ref="I42" si="62">(I41-H41)/H41</f>
        <v>#DIV/0!</v>
      </c>
      <c r="J42" s="25" t="e">
        <f t="shared" ref="J42" si="63">(J41-I41)/I41</f>
        <v>#DIV/0!</v>
      </c>
      <c r="K42" s="32" t="e">
        <f t="shared" ref="K42" si="64">(K41-J41)/J41</f>
        <v>#DIV/0!</v>
      </c>
      <c r="L42" s="32" t="e">
        <f t="shared" ref="L42" si="65">(L41-K41)/K41</f>
        <v>#DIV/0!</v>
      </c>
      <c r="M42" s="33"/>
    </row>
    <row r="43" spans="2:13" x14ac:dyDescent="0.25">
      <c r="B43" s="12" t="s">
        <v>22</v>
      </c>
      <c r="C43" s="22">
        <f>C35+C37+C39+C41</f>
        <v>599</v>
      </c>
      <c r="D43" s="22">
        <f>D35+D37+D39+D41</f>
        <v>618</v>
      </c>
      <c r="E43" s="22">
        <f>E35+E37+E39+E41</f>
        <v>0</v>
      </c>
      <c r="F43" s="35">
        <f t="shared" ref="F43:K43" si="66">F35+F37+F39+F41</f>
        <v>0</v>
      </c>
      <c r="G43" s="22">
        <f t="shared" si="66"/>
        <v>0</v>
      </c>
      <c r="H43" s="22">
        <f t="shared" si="66"/>
        <v>0</v>
      </c>
      <c r="I43" s="22">
        <f t="shared" si="66"/>
        <v>0</v>
      </c>
      <c r="J43" s="22">
        <f t="shared" si="66"/>
        <v>0</v>
      </c>
      <c r="K43" s="29">
        <f t="shared" si="66"/>
        <v>0</v>
      </c>
      <c r="L43" s="29">
        <f>L35+L37+L39+L41</f>
        <v>0</v>
      </c>
      <c r="M43" s="34" t="e">
        <f>(L43/F43)^(1/6)-1</f>
        <v>#DIV/0!</v>
      </c>
    </row>
    <row r="44" spans="2:13" x14ac:dyDescent="0.25">
      <c r="B44" s="31" t="s">
        <v>31</v>
      </c>
      <c r="C44" s="31"/>
      <c r="D44" s="25">
        <f>(D43-C43)/C43</f>
        <v>3.1719532554257093E-2</v>
      </c>
      <c r="E44" s="25">
        <f>(E43-D43)/D43</f>
        <v>-1</v>
      </c>
      <c r="F44" s="25" t="e">
        <f>(F43-E43)/E43</f>
        <v>#DIV/0!</v>
      </c>
      <c r="G44" s="25" t="e">
        <f t="shared" ref="G44" si="67">(G43-F43)/F43</f>
        <v>#DIV/0!</v>
      </c>
      <c r="H44" s="25" t="e">
        <f t="shared" ref="H44" si="68">(H43-G43)/G43</f>
        <v>#DIV/0!</v>
      </c>
      <c r="I44" s="25" t="e">
        <f t="shared" ref="I44" si="69">(I43-H43)/H43</f>
        <v>#DIV/0!</v>
      </c>
      <c r="J44" s="25" t="e">
        <f t="shared" ref="J44" si="70">(J43-I43)/I43</f>
        <v>#DIV/0!</v>
      </c>
      <c r="K44" s="32" t="e">
        <f t="shared" ref="K44" si="71">(K43-J43)/J43</f>
        <v>#DIV/0!</v>
      </c>
      <c r="L44" s="32" t="e">
        <f t="shared" ref="L44" si="72">(L43-K43)/K43</f>
        <v>#DIV/0!</v>
      </c>
      <c r="M44" s="36"/>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Q39"/>
  <sheetViews>
    <sheetView showGridLines="0" zoomScale="75" zoomScaleNormal="75" zoomScalePageLayoutView="70" workbookViewId="0">
      <selection activeCell="N1" sqref="N1"/>
    </sheetView>
  </sheetViews>
  <sheetFormatPr defaultColWidth="8.6640625" defaultRowHeight="13.2" x14ac:dyDescent="0.25"/>
  <cols>
    <col min="1" max="1" width="4.44140625" style="2" customWidth="1"/>
    <col min="2" max="2" width="24.44140625" style="2" customWidth="1"/>
    <col min="3" max="4" width="13.21875" style="2" customWidth="1"/>
    <col min="5" max="5" width="12.88671875" style="2" customWidth="1"/>
    <col min="6" max="12" width="11.6640625" style="2" customWidth="1"/>
    <col min="13" max="13" width="10.21875" style="2" bestFit="1" customWidth="1"/>
    <col min="14" max="16384" width="8.6640625" style="2"/>
  </cols>
  <sheetData>
    <row r="2" spans="2:17" ht="17.399999999999999" x14ac:dyDescent="0.3">
      <c r="B2" s="16" t="str">
        <f>Introduction!B2</f>
        <v>LightCounting Radio Access Network Automation: SON, RIC, and SD-RAN</v>
      </c>
      <c r="C2" s="16"/>
      <c r="D2" s="16"/>
      <c r="E2" s="16"/>
    </row>
    <row r="3" spans="2:17" ht="15" x14ac:dyDescent="0.25">
      <c r="B3" s="17" t="str">
        <f>Introduction!B3</f>
        <v>October 2020 (published October 29, 2020)</v>
      </c>
      <c r="C3" s="17"/>
      <c r="D3" s="17"/>
      <c r="E3" s="17"/>
    </row>
    <row r="4" spans="2:17" ht="15.6" x14ac:dyDescent="0.3">
      <c r="B4" s="18" t="s">
        <v>35</v>
      </c>
      <c r="C4" s="18"/>
      <c r="D4" s="18"/>
      <c r="E4" s="18"/>
      <c r="F4" s="19"/>
    </row>
    <row r="6" spans="2:17" x14ac:dyDescent="0.25">
      <c r="B6" s="20" t="s">
        <v>36</v>
      </c>
      <c r="C6" s="20"/>
      <c r="D6" s="20"/>
      <c r="E6" s="20"/>
      <c r="M6" s="27" t="s">
        <v>27</v>
      </c>
    </row>
    <row r="7" spans="2:17" ht="14.4" x14ac:dyDescent="0.3">
      <c r="B7" s="15" t="s">
        <v>28</v>
      </c>
      <c r="C7" s="15">
        <v>2016</v>
      </c>
      <c r="D7" s="15">
        <v>2017</v>
      </c>
      <c r="E7" s="21">
        <v>2018</v>
      </c>
      <c r="F7" s="21">
        <v>2019</v>
      </c>
      <c r="G7" s="21">
        <v>2020</v>
      </c>
      <c r="H7" s="21">
        <v>2021</v>
      </c>
      <c r="I7" s="21">
        <v>2022</v>
      </c>
      <c r="J7" s="21">
        <v>2023</v>
      </c>
      <c r="K7" s="21">
        <v>2024</v>
      </c>
      <c r="L7" s="21">
        <v>2025</v>
      </c>
      <c r="M7" s="28" t="s">
        <v>29</v>
      </c>
      <c r="O7" s="65"/>
      <c r="P7" s="66"/>
      <c r="Q7" s="67"/>
    </row>
    <row r="8" spans="2:17" x14ac:dyDescent="0.25">
      <c r="B8" s="12" t="s">
        <v>30</v>
      </c>
      <c r="C8" s="22">
        <f>'C-SON Market'!C8</f>
        <v>283</v>
      </c>
      <c r="D8" s="22">
        <f>'C-SON Market'!D8</f>
        <v>285</v>
      </c>
      <c r="E8" s="22">
        <f>'C-SON Market'!E8</f>
        <v>0</v>
      </c>
      <c r="F8" s="22">
        <f>'C-SON Market'!F8</f>
        <v>0</v>
      </c>
      <c r="G8" s="22">
        <f>'C-SON Market'!G8</f>
        <v>0</v>
      </c>
      <c r="H8" s="22">
        <f>'C-SON Market'!H8</f>
        <v>0</v>
      </c>
      <c r="I8" s="22">
        <f>'C-SON Market'!I8</f>
        <v>0</v>
      </c>
      <c r="J8" s="22">
        <f>'C-SON Market'!J8</f>
        <v>0</v>
      </c>
      <c r="K8" s="22">
        <f>'C-SON Market'!K8</f>
        <v>0</v>
      </c>
      <c r="L8" s="22">
        <f>'C-SON Market'!L8</f>
        <v>0</v>
      </c>
      <c r="M8" s="30" t="e">
        <f>(L8/F8)^(1/6)-1</f>
        <v>#DIV/0!</v>
      </c>
      <c r="O8" s="69"/>
      <c r="P8" s="68"/>
      <c r="Q8" s="67"/>
    </row>
    <row r="9" spans="2:17" x14ac:dyDescent="0.25">
      <c r="B9" s="31" t="s">
        <v>31</v>
      </c>
      <c r="C9" s="31"/>
      <c r="D9" s="25">
        <f>(D8-C8)/C8</f>
        <v>7.0671378091872791E-3</v>
      </c>
      <c r="E9" s="25">
        <f>(E8-D8)/D8</f>
        <v>-1</v>
      </c>
      <c r="F9" s="25" t="e">
        <f>(F8-E8)/E8</f>
        <v>#DIV/0!</v>
      </c>
      <c r="G9" s="25" t="e">
        <f t="shared" ref="G9:L9" si="0">(G8-F8)/F8</f>
        <v>#DIV/0!</v>
      </c>
      <c r="H9" s="25" t="e">
        <f t="shared" si="0"/>
        <v>#DIV/0!</v>
      </c>
      <c r="I9" s="25" t="e">
        <f t="shared" si="0"/>
        <v>#DIV/0!</v>
      </c>
      <c r="J9" s="25" t="e">
        <f t="shared" si="0"/>
        <v>#DIV/0!</v>
      </c>
      <c r="K9" s="32" t="e">
        <f t="shared" si="0"/>
        <v>#DIV/0!</v>
      </c>
      <c r="L9" s="32" t="e">
        <f t="shared" si="0"/>
        <v>#DIV/0!</v>
      </c>
      <c r="M9" s="33"/>
      <c r="O9" s="69"/>
      <c r="P9" s="68"/>
      <c r="Q9" s="67"/>
    </row>
    <row r="10" spans="2:17" x14ac:dyDescent="0.25">
      <c r="B10" s="12" t="s">
        <v>32</v>
      </c>
      <c r="C10" s="22">
        <f>'C-SON Market'!C10</f>
        <v>285</v>
      </c>
      <c r="D10" s="22">
        <f>'C-SON Market'!D10</f>
        <v>298</v>
      </c>
      <c r="E10" s="22">
        <f>'C-SON Market'!E10</f>
        <v>0</v>
      </c>
      <c r="F10" s="22">
        <f>'C-SON Market'!F10</f>
        <v>0</v>
      </c>
      <c r="G10" s="22">
        <f>'C-SON Market'!G10</f>
        <v>0</v>
      </c>
      <c r="H10" s="22">
        <f>'C-SON Market'!H10</f>
        <v>0</v>
      </c>
      <c r="I10" s="22">
        <f>'C-SON Market'!I10</f>
        <v>0</v>
      </c>
      <c r="J10" s="22">
        <f>'C-SON Market'!J10</f>
        <v>0</v>
      </c>
      <c r="K10" s="22">
        <f>'C-SON Market'!K10</f>
        <v>0</v>
      </c>
      <c r="L10" s="22">
        <f>'C-SON Market'!L10</f>
        <v>0</v>
      </c>
      <c r="M10" s="34" t="e">
        <f>(L10/F10)^(1/6)-1</f>
        <v>#DIV/0!</v>
      </c>
      <c r="O10" s="69"/>
      <c r="P10" s="68"/>
      <c r="Q10" s="67"/>
    </row>
    <row r="11" spans="2:17" x14ac:dyDescent="0.25">
      <c r="B11" s="31" t="s">
        <v>31</v>
      </c>
      <c r="C11" s="31"/>
      <c r="D11" s="25">
        <f>(D10-C10)/C10</f>
        <v>4.5614035087719301E-2</v>
      </c>
      <c r="E11" s="25">
        <f>(E10-D10)/D10</f>
        <v>-1</v>
      </c>
      <c r="F11" s="25" t="e">
        <f>(F10-E10)/E10</f>
        <v>#DIV/0!</v>
      </c>
      <c r="G11" s="25" t="e">
        <f t="shared" ref="G11:L11" si="1">(G10-F10)/F10</f>
        <v>#DIV/0!</v>
      </c>
      <c r="H11" s="25" t="e">
        <f t="shared" si="1"/>
        <v>#DIV/0!</v>
      </c>
      <c r="I11" s="25" t="e">
        <f t="shared" si="1"/>
        <v>#DIV/0!</v>
      </c>
      <c r="J11" s="25" t="e">
        <f t="shared" si="1"/>
        <v>#DIV/0!</v>
      </c>
      <c r="K11" s="32" t="e">
        <f t="shared" si="1"/>
        <v>#DIV/0!</v>
      </c>
      <c r="L11" s="32" t="e">
        <f t="shared" si="1"/>
        <v>#DIV/0!</v>
      </c>
      <c r="M11" s="33"/>
      <c r="O11" s="69"/>
      <c r="P11" s="68"/>
      <c r="Q11" s="67"/>
    </row>
    <row r="12" spans="2:17" x14ac:dyDescent="0.25">
      <c r="B12" s="12" t="s">
        <v>33</v>
      </c>
      <c r="C12" s="22">
        <f>'C-SON Market'!C12</f>
        <v>410</v>
      </c>
      <c r="D12" s="22">
        <f>'C-SON Market'!D12</f>
        <v>413</v>
      </c>
      <c r="E12" s="22">
        <f>'C-SON Market'!E12</f>
        <v>0</v>
      </c>
      <c r="F12" s="22">
        <f>'C-SON Market'!F12</f>
        <v>0</v>
      </c>
      <c r="G12" s="22">
        <f>'C-SON Market'!G12</f>
        <v>0</v>
      </c>
      <c r="H12" s="22">
        <f>'C-SON Market'!H12</f>
        <v>0</v>
      </c>
      <c r="I12" s="22">
        <f>'C-SON Market'!I12</f>
        <v>0</v>
      </c>
      <c r="J12" s="22">
        <f>'C-SON Market'!J12</f>
        <v>0</v>
      </c>
      <c r="K12" s="22">
        <f>'C-SON Market'!K12</f>
        <v>0</v>
      </c>
      <c r="L12" s="22">
        <f>'C-SON Market'!L12</f>
        <v>0</v>
      </c>
      <c r="M12" s="34" t="e">
        <f>(L12/F12)^(1/6)-1</f>
        <v>#DIV/0!</v>
      </c>
      <c r="O12" s="69"/>
      <c r="P12" s="68"/>
      <c r="Q12" s="67"/>
    </row>
    <row r="13" spans="2:17" x14ac:dyDescent="0.25">
      <c r="B13" s="31" t="s">
        <v>31</v>
      </c>
      <c r="C13" s="31"/>
      <c r="D13" s="25">
        <f>(D12-C12)/C12</f>
        <v>7.3170731707317077E-3</v>
      </c>
      <c r="E13" s="25">
        <f>(E12-D12)/D12</f>
        <v>-1</v>
      </c>
      <c r="F13" s="25" t="e">
        <f>(F12-E12)/E12</f>
        <v>#DIV/0!</v>
      </c>
      <c r="G13" s="25" t="e">
        <f t="shared" ref="G13:L13" si="2">(G12-F12)/F12</f>
        <v>#DIV/0!</v>
      </c>
      <c r="H13" s="25" t="e">
        <f t="shared" si="2"/>
        <v>#DIV/0!</v>
      </c>
      <c r="I13" s="25" t="e">
        <f t="shared" si="2"/>
        <v>#DIV/0!</v>
      </c>
      <c r="J13" s="25" t="e">
        <f t="shared" si="2"/>
        <v>#DIV/0!</v>
      </c>
      <c r="K13" s="32" t="e">
        <f t="shared" si="2"/>
        <v>#DIV/0!</v>
      </c>
      <c r="L13" s="32" t="e">
        <f t="shared" si="2"/>
        <v>#DIV/0!</v>
      </c>
      <c r="M13" s="33"/>
      <c r="O13" s="69"/>
      <c r="P13" s="68"/>
      <c r="Q13" s="67"/>
    </row>
    <row r="14" spans="2:17" x14ac:dyDescent="0.25">
      <c r="B14" s="12" t="s">
        <v>34</v>
      </c>
      <c r="C14" s="22">
        <f>'C-SON Market'!C14</f>
        <v>174</v>
      </c>
      <c r="D14" s="22">
        <f>'C-SON Market'!D14</f>
        <v>180</v>
      </c>
      <c r="E14" s="22">
        <f>'C-SON Market'!E14</f>
        <v>0</v>
      </c>
      <c r="F14" s="22">
        <f>'C-SON Market'!F14</f>
        <v>0</v>
      </c>
      <c r="G14" s="22">
        <f>'C-SON Market'!G14</f>
        <v>0</v>
      </c>
      <c r="H14" s="22">
        <f>'C-SON Market'!H14</f>
        <v>0</v>
      </c>
      <c r="I14" s="22">
        <f>'C-SON Market'!I14</f>
        <v>0</v>
      </c>
      <c r="J14" s="22">
        <f>'C-SON Market'!J14</f>
        <v>0</v>
      </c>
      <c r="K14" s="22">
        <f>'C-SON Market'!K14</f>
        <v>0</v>
      </c>
      <c r="L14" s="22">
        <f>'C-SON Market'!L14</f>
        <v>0</v>
      </c>
      <c r="M14" s="34" t="e">
        <f>(L14/F14)^(1/6)-1</f>
        <v>#DIV/0!</v>
      </c>
      <c r="O14" s="67"/>
      <c r="P14" s="67"/>
      <c r="Q14" s="67"/>
    </row>
    <row r="15" spans="2:17" x14ac:dyDescent="0.25">
      <c r="B15" s="31" t="s">
        <v>31</v>
      </c>
      <c r="C15" s="31"/>
      <c r="D15" s="25">
        <f>(D14-C14)/C14</f>
        <v>3.4482758620689655E-2</v>
      </c>
      <c r="E15" s="25">
        <f>(E14-D14)/D14</f>
        <v>-1</v>
      </c>
      <c r="F15" s="25" t="e">
        <f>(F14-E14)/E14</f>
        <v>#DIV/0!</v>
      </c>
      <c r="G15" s="25" t="e">
        <f t="shared" ref="G15:L15" si="3">(G14-F14)/F14</f>
        <v>#DIV/0!</v>
      </c>
      <c r="H15" s="25" t="e">
        <f t="shared" si="3"/>
        <v>#DIV/0!</v>
      </c>
      <c r="I15" s="25" t="e">
        <f t="shared" si="3"/>
        <v>#DIV/0!</v>
      </c>
      <c r="J15" s="25" t="e">
        <f t="shared" si="3"/>
        <v>#DIV/0!</v>
      </c>
      <c r="K15" s="32" t="e">
        <f t="shared" si="3"/>
        <v>#DIV/0!</v>
      </c>
      <c r="L15" s="32" t="e">
        <f t="shared" si="3"/>
        <v>#DIV/0!</v>
      </c>
      <c r="M15" s="33"/>
    </row>
    <row r="16" spans="2:17" x14ac:dyDescent="0.25">
      <c r="B16" s="12" t="s">
        <v>22</v>
      </c>
      <c r="C16" s="22">
        <f t="shared" ref="C16:L16" si="4">C8+C10+C12+C14</f>
        <v>1152</v>
      </c>
      <c r="D16" s="22">
        <f t="shared" si="4"/>
        <v>1176</v>
      </c>
      <c r="E16" s="22">
        <f t="shared" si="4"/>
        <v>0</v>
      </c>
      <c r="F16" s="22">
        <f t="shared" si="4"/>
        <v>0</v>
      </c>
      <c r="G16" s="22">
        <f t="shared" si="4"/>
        <v>0</v>
      </c>
      <c r="H16" s="22">
        <f t="shared" si="4"/>
        <v>0</v>
      </c>
      <c r="I16" s="22">
        <f t="shared" si="4"/>
        <v>0</v>
      </c>
      <c r="J16" s="22">
        <f t="shared" si="4"/>
        <v>0</v>
      </c>
      <c r="K16" s="22">
        <f t="shared" si="4"/>
        <v>0</v>
      </c>
      <c r="L16" s="22">
        <f t="shared" si="4"/>
        <v>0</v>
      </c>
      <c r="M16" s="34" t="e">
        <f>(L16/F16)^(1/6)-1</f>
        <v>#DIV/0!</v>
      </c>
    </row>
    <row r="17" spans="2:13" x14ac:dyDescent="0.25">
      <c r="B17" s="31" t="s">
        <v>31</v>
      </c>
      <c r="C17" s="31"/>
      <c r="D17" s="25">
        <f>(D16-C16)/C16</f>
        <v>2.0833333333333332E-2</v>
      </c>
      <c r="E17" s="25">
        <f>(E16-D16)/D16</f>
        <v>-1</v>
      </c>
      <c r="F17" s="25" t="e">
        <f>(F16-E16)/E16</f>
        <v>#DIV/0!</v>
      </c>
      <c r="G17" s="25" t="e">
        <f t="shared" ref="G17:L17" si="5">(G16-F16)/F16</f>
        <v>#DIV/0!</v>
      </c>
      <c r="H17" s="25" t="e">
        <f t="shared" si="5"/>
        <v>#DIV/0!</v>
      </c>
      <c r="I17" s="25" t="e">
        <f t="shared" si="5"/>
        <v>#DIV/0!</v>
      </c>
      <c r="J17" s="25" t="e">
        <f t="shared" si="5"/>
        <v>#DIV/0!</v>
      </c>
      <c r="K17" s="32" t="e">
        <f t="shared" si="5"/>
        <v>#DIV/0!</v>
      </c>
      <c r="L17" s="32" t="e">
        <f t="shared" si="5"/>
        <v>#DIV/0!</v>
      </c>
      <c r="M17" s="36"/>
    </row>
    <row r="18" spans="2:13" x14ac:dyDescent="0.25">
      <c r="B18" s="37"/>
      <c r="C18" s="37"/>
      <c r="D18" s="37"/>
      <c r="E18" s="37"/>
      <c r="F18" s="38"/>
    </row>
    <row r="19" spans="2:13" x14ac:dyDescent="0.25">
      <c r="B19" s="20" t="s">
        <v>40</v>
      </c>
      <c r="C19" s="20"/>
      <c r="D19" s="20"/>
      <c r="E19" s="20"/>
      <c r="M19" s="40"/>
    </row>
    <row r="20" spans="2:13" ht="14.4" x14ac:dyDescent="0.3">
      <c r="B20" s="15" t="s">
        <v>28</v>
      </c>
      <c r="C20" s="15">
        <v>2016</v>
      </c>
      <c r="D20" s="15">
        <v>2017</v>
      </c>
      <c r="E20" s="21">
        <v>2018</v>
      </c>
      <c r="F20" s="21">
        <v>2019</v>
      </c>
      <c r="G20" s="21">
        <v>2020</v>
      </c>
      <c r="H20" s="21">
        <v>2021</v>
      </c>
      <c r="I20" s="21">
        <v>2022</v>
      </c>
      <c r="J20" s="21">
        <v>2023</v>
      </c>
      <c r="K20" s="21">
        <v>2024</v>
      </c>
      <c r="L20" s="21">
        <v>2025</v>
      </c>
      <c r="M20" s="41"/>
    </row>
    <row r="21" spans="2:13" x14ac:dyDescent="0.25">
      <c r="B21" s="12" t="s">
        <v>30</v>
      </c>
      <c r="C21" s="25">
        <v>0</v>
      </c>
      <c r="D21" s="25">
        <v>0</v>
      </c>
      <c r="E21" s="25"/>
      <c r="F21" s="25"/>
      <c r="G21" s="25"/>
      <c r="H21" s="25"/>
      <c r="I21" s="25"/>
      <c r="J21" s="25"/>
      <c r="K21" s="32"/>
      <c r="L21" s="25"/>
      <c r="M21" s="42"/>
    </row>
    <row r="22" spans="2:13" x14ac:dyDescent="0.25">
      <c r="B22" s="12" t="s">
        <v>32</v>
      </c>
      <c r="C22" s="25">
        <v>0</v>
      </c>
      <c r="D22" s="25">
        <v>0</v>
      </c>
      <c r="E22" s="25"/>
      <c r="F22" s="25"/>
      <c r="G22" s="25"/>
      <c r="H22" s="25"/>
      <c r="I22" s="25"/>
      <c r="J22" s="25"/>
      <c r="K22" s="32"/>
      <c r="L22" s="25"/>
      <c r="M22" s="42"/>
    </row>
    <row r="23" spans="2:13" x14ac:dyDescent="0.25">
      <c r="B23" s="12" t="s">
        <v>33</v>
      </c>
      <c r="C23" s="25">
        <v>0</v>
      </c>
      <c r="D23" s="25">
        <v>0</v>
      </c>
      <c r="E23" s="25"/>
      <c r="F23" s="25"/>
      <c r="G23" s="25"/>
      <c r="H23" s="25"/>
      <c r="I23" s="25"/>
      <c r="J23" s="25"/>
      <c r="K23" s="32"/>
      <c r="L23" s="25"/>
      <c r="M23" s="42"/>
    </row>
    <row r="24" spans="2:13" x14ac:dyDescent="0.25">
      <c r="B24" s="12" t="s">
        <v>34</v>
      </c>
      <c r="C24" s="25">
        <v>0</v>
      </c>
      <c r="D24" s="25">
        <v>0</v>
      </c>
      <c r="E24" s="25"/>
      <c r="F24" s="25"/>
      <c r="G24" s="25"/>
      <c r="H24" s="25"/>
      <c r="I24" s="25"/>
      <c r="J24" s="25"/>
      <c r="K24" s="32"/>
      <c r="L24" s="25"/>
      <c r="M24" s="42"/>
    </row>
    <row r="26" spans="2:13" x14ac:dyDescent="0.25">
      <c r="B26" s="20" t="s">
        <v>41</v>
      </c>
      <c r="C26" s="20"/>
      <c r="D26" s="20"/>
      <c r="E26" s="20"/>
      <c r="M26" s="27" t="s">
        <v>27</v>
      </c>
    </row>
    <row r="27" spans="2:13" ht="14.4" x14ac:dyDescent="0.3">
      <c r="B27" s="15" t="s">
        <v>28</v>
      </c>
      <c r="C27" s="15">
        <v>2016</v>
      </c>
      <c r="D27" s="15">
        <v>2017</v>
      </c>
      <c r="E27" s="21">
        <v>2018</v>
      </c>
      <c r="F27" s="21">
        <v>2019</v>
      </c>
      <c r="G27" s="21">
        <v>2020</v>
      </c>
      <c r="H27" s="21">
        <v>2021</v>
      </c>
      <c r="I27" s="21">
        <v>2022</v>
      </c>
      <c r="J27" s="21">
        <v>2023</v>
      </c>
      <c r="K27" s="21">
        <v>2024</v>
      </c>
      <c r="L27" s="21">
        <v>2025</v>
      </c>
      <c r="M27" s="43" t="s">
        <v>42</v>
      </c>
    </row>
    <row r="28" spans="2:13" x14ac:dyDescent="0.25">
      <c r="B28" s="12" t="s">
        <v>30</v>
      </c>
      <c r="C28" s="22">
        <f>C8*C21</f>
        <v>0</v>
      </c>
      <c r="D28" s="22">
        <f t="shared" ref="D28:L28" si="6">D8*D21</f>
        <v>0</v>
      </c>
      <c r="E28" s="22">
        <f t="shared" si="6"/>
        <v>0</v>
      </c>
      <c r="F28" s="22">
        <f t="shared" si="6"/>
        <v>0</v>
      </c>
      <c r="G28" s="22">
        <f t="shared" si="6"/>
        <v>0</v>
      </c>
      <c r="H28" s="22">
        <f t="shared" si="6"/>
        <v>0</v>
      </c>
      <c r="I28" s="22">
        <f t="shared" si="6"/>
        <v>0</v>
      </c>
      <c r="J28" s="22">
        <f t="shared" si="6"/>
        <v>0</v>
      </c>
      <c r="K28" s="22">
        <f t="shared" si="6"/>
        <v>0</v>
      </c>
      <c r="L28" s="29">
        <f t="shared" si="6"/>
        <v>0</v>
      </c>
      <c r="M28" s="30" t="e">
        <f>(L28/H28)^(1/4)-1</f>
        <v>#DIV/0!</v>
      </c>
    </row>
    <row r="29" spans="2:13" x14ac:dyDescent="0.25">
      <c r="B29" s="31" t="s">
        <v>31</v>
      </c>
      <c r="C29" s="31"/>
      <c r="D29" s="25"/>
      <c r="E29" s="25"/>
      <c r="F29" s="25"/>
      <c r="G29" s="25"/>
      <c r="H29" s="25"/>
      <c r="I29" s="25" t="e">
        <f t="shared" ref="I29:L29" si="7">(I28-H28)/H28</f>
        <v>#DIV/0!</v>
      </c>
      <c r="J29" s="25" t="e">
        <f t="shared" si="7"/>
        <v>#DIV/0!</v>
      </c>
      <c r="K29" s="32" t="e">
        <f t="shared" si="7"/>
        <v>#DIV/0!</v>
      </c>
      <c r="L29" s="32" t="e">
        <f t="shared" si="7"/>
        <v>#DIV/0!</v>
      </c>
      <c r="M29" s="33"/>
    </row>
    <row r="30" spans="2:13" x14ac:dyDescent="0.25">
      <c r="B30" s="12" t="s">
        <v>32</v>
      </c>
      <c r="C30" s="22">
        <f>C10*C22</f>
        <v>0</v>
      </c>
      <c r="D30" s="22">
        <f t="shared" ref="D30:L30" si="8">D10*D22</f>
        <v>0</v>
      </c>
      <c r="E30" s="22">
        <f t="shared" si="8"/>
        <v>0</v>
      </c>
      <c r="F30" s="22">
        <f t="shared" si="8"/>
        <v>0</v>
      </c>
      <c r="G30" s="22">
        <f t="shared" si="8"/>
        <v>0</v>
      </c>
      <c r="H30" s="22">
        <f t="shared" si="8"/>
        <v>0</v>
      </c>
      <c r="I30" s="22">
        <f t="shared" si="8"/>
        <v>0</v>
      </c>
      <c r="J30" s="22">
        <f t="shared" si="8"/>
        <v>0</v>
      </c>
      <c r="K30" s="22">
        <f t="shared" si="8"/>
        <v>0</v>
      </c>
      <c r="L30" s="29">
        <f t="shared" si="8"/>
        <v>0</v>
      </c>
      <c r="M30" s="34" t="e">
        <f>(L30/H30)^(1/4)-1</f>
        <v>#DIV/0!</v>
      </c>
    </row>
    <row r="31" spans="2:13" x14ac:dyDescent="0.25">
      <c r="B31" s="31" t="s">
        <v>31</v>
      </c>
      <c r="C31" s="31"/>
      <c r="D31" s="25"/>
      <c r="E31" s="25"/>
      <c r="F31" s="25"/>
      <c r="G31" s="25"/>
      <c r="H31" s="25"/>
      <c r="I31" s="25" t="e">
        <f t="shared" ref="I31:L31" si="9">(I30-H30)/H30</f>
        <v>#DIV/0!</v>
      </c>
      <c r="J31" s="25" t="e">
        <f t="shared" si="9"/>
        <v>#DIV/0!</v>
      </c>
      <c r="K31" s="32" t="e">
        <f t="shared" si="9"/>
        <v>#DIV/0!</v>
      </c>
      <c r="L31" s="32" t="e">
        <f t="shared" si="9"/>
        <v>#DIV/0!</v>
      </c>
      <c r="M31" s="33"/>
    </row>
    <row r="32" spans="2:13" x14ac:dyDescent="0.25">
      <c r="B32" s="12" t="s">
        <v>33</v>
      </c>
      <c r="C32" s="22">
        <f>C12*C23</f>
        <v>0</v>
      </c>
      <c r="D32" s="22">
        <f t="shared" ref="D32:L32" si="10">D12*D23</f>
        <v>0</v>
      </c>
      <c r="E32" s="22">
        <f t="shared" si="10"/>
        <v>0</v>
      </c>
      <c r="F32" s="22">
        <f t="shared" si="10"/>
        <v>0</v>
      </c>
      <c r="G32" s="22">
        <f t="shared" si="10"/>
        <v>0</v>
      </c>
      <c r="H32" s="22">
        <f t="shared" si="10"/>
        <v>0</v>
      </c>
      <c r="I32" s="22">
        <f t="shared" si="10"/>
        <v>0</v>
      </c>
      <c r="J32" s="22">
        <f t="shared" si="10"/>
        <v>0</v>
      </c>
      <c r="K32" s="22">
        <f t="shared" si="10"/>
        <v>0</v>
      </c>
      <c r="L32" s="29">
        <f t="shared" si="10"/>
        <v>0</v>
      </c>
      <c r="M32" s="34" t="e">
        <f>(L32/H32)^(1/4)-1</f>
        <v>#DIV/0!</v>
      </c>
    </row>
    <row r="33" spans="2:13" x14ac:dyDescent="0.25">
      <c r="B33" s="31" t="s">
        <v>31</v>
      </c>
      <c r="C33" s="31"/>
      <c r="D33" s="25"/>
      <c r="E33" s="25"/>
      <c r="F33" s="25"/>
      <c r="G33" s="25"/>
      <c r="H33" s="25"/>
      <c r="I33" s="25" t="e">
        <f t="shared" ref="I33:L33" si="11">(I32-H32)/H32</f>
        <v>#DIV/0!</v>
      </c>
      <c r="J33" s="25" t="e">
        <f t="shared" si="11"/>
        <v>#DIV/0!</v>
      </c>
      <c r="K33" s="32" t="e">
        <f t="shared" si="11"/>
        <v>#DIV/0!</v>
      </c>
      <c r="L33" s="32" t="e">
        <f t="shared" si="11"/>
        <v>#DIV/0!</v>
      </c>
      <c r="M33" s="33"/>
    </row>
    <row r="34" spans="2:13" x14ac:dyDescent="0.25">
      <c r="B34" s="12" t="s">
        <v>34</v>
      </c>
      <c r="C34" s="22">
        <f>C14*C24</f>
        <v>0</v>
      </c>
      <c r="D34" s="22">
        <f t="shared" ref="D34:L34" si="12">D14*D24</f>
        <v>0</v>
      </c>
      <c r="E34" s="22">
        <f t="shared" si="12"/>
        <v>0</v>
      </c>
      <c r="F34" s="22">
        <f t="shared" si="12"/>
        <v>0</v>
      </c>
      <c r="G34" s="22">
        <f t="shared" si="12"/>
        <v>0</v>
      </c>
      <c r="H34" s="22">
        <f t="shared" si="12"/>
        <v>0</v>
      </c>
      <c r="I34" s="22">
        <f t="shared" si="12"/>
        <v>0</v>
      </c>
      <c r="J34" s="22">
        <f t="shared" si="12"/>
        <v>0</v>
      </c>
      <c r="K34" s="22">
        <f t="shared" si="12"/>
        <v>0</v>
      </c>
      <c r="L34" s="29">
        <f t="shared" si="12"/>
        <v>0</v>
      </c>
      <c r="M34" s="34" t="e">
        <f>(L34/H34)^(1/4)-1</f>
        <v>#DIV/0!</v>
      </c>
    </row>
    <row r="35" spans="2:13" x14ac:dyDescent="0.25">
      <c r="B35" s="31" t="s">
        <v>31</v>
      </c>
      <c r="C35" s="31"/>
      <c r="D35" s="25"/>
      <c r="E35" s="25"/>
      <c r="F35" s="25"/>
      <c r="G35" s="25"/>
      <c r="H35" s="25"/>
      <c r="I35" s="25" t="e">
        <f t="shared" ref="I35:L35" si="13">(I34-H34)/H34</f>
        <v>#DIV/0!</v>
      </c>
      <c r="J35" s="25" t="e">
        <f t="shared" si="13"/>
        <v>#DIV/0!</v>
      </c>
      <c r="K35" s="32" t="e">
        <f t="shared" si="13"/>
        <v>#DIV/0!</v>
      </c>
      <c r="L35" s="32" t="e">
        <f t="shared" si="13"/>
        <v>#DIV/0!</v>
      </c>
      <c r="M35" s="33"/>
    </row>
    <row r="36" spans="2:13" x14ac:dyDescent="0.25">
      <c r="B36" s="12" t="s">
        <v>22</v>
      </c>
      <c r="C36" s="22">
        <f>C28+C30+C32+C34</f>
        <v>0</v>
      </c>
      <c r="D36" s="22">
        <f>D28+D30+D32+D34</f>
        <v>0</v>
      </c>
      <c r="E36" s="22">
        <f>E28+E30+E32+E34</f>
        <v>0</v>
      </c>
      <c r="F36" s="35">
        <f t="shared" ref="F36:K36" si="14">F28+F30+F32+F34</f>
        <v>0</v>
      </c>
      <c r="G36" s="22">
        <f t="shared" si="14"/>
        <v>0</v>
      </c>
      <c r="H36" s="22">
        <f t="shared" si="14"/>
        <v>0</v>
      </c>
      <c r="I36" s="22">
        <f t="shared" si="14"/>
        <v>0</v>
      </c>
      <c r="J36" s="22">
        <f t="shared" si="14"/>
        <v>0</v>
      </c>
      <c r="K36" s="29">
        <f t="shared" si="14"/>
        <v>0</v>
      </c>
      <c r="L36" s="29">
        <f>L28+L30+L32+L34</f>
        <v>0</v>
      </c>
      <c r="M36" s="34" t="e">
        <f>(L36/H36)^(1/4)-1</f>
        <v>#DIV/0!</v>
      </c>
    </row>
    <row r="37" spans="2:13" x14ac:dyDescent="0.25">
      <c r="B37" s="31" t="s">
        <v>31</v>
      </c>
      <c r="C37" s="31"/>
      <c r="D37" s="25"/>
      <c r="E37" s="25"/>
      <c r="F37" s="25"/>
      <c r="G37" s="25"/>
      <c r="H37" s="25"/>
      <c r="I37" s="25" t="e">
        <f t="shared" ref="I37:L37" si="15">(I36-H36)/H36</f>
        <v>#DIV/0!</v>
      </c>
      <c r="J37" s="25" t="e">
        <f t="shared" si="15"/>
        <v>#DIV/0!</v>
      </c>
      <c r="K37" s="32" t="e">
        <f t="shared" si="15"/>
        <v>#DIV/0!</v>
      </c>
      <c r="L37" s="32" t="e">
        <f t="shared" si="15"/>
        <v>#DIV/0!</v>
      </c>
      <c r="M37" s="36"/>
    </row>
    <row r="39" spans="2:13" x14ac:dyDescent="0.25">
      <c r="B39" s="12" t="s">
        <v>102</v>
      </c>
      <c r="C39" s="12"/>
      <c r="D39" s="12"/>
      <c r="E39" s="12"/>
      <c r="F39" s="12"/>
      <c r="G39" s="12"/>
      <c r="H39" s="26" t="e">
        <f>H36/H16</f>
        <v>#DIV/0!</v>
      </c>
      <c r="I39" s="26" t="e">
        <f t="shared" ref="I39:L39" si="16">I36/I16</f>
        <v>#DIV/0!</v>
      </c>
      <c r="J39" s="26" t="e">
        <f t="shared" si="16"/>
        <v>#DIV/0!</v>
      </c>
      <c r="K39" s="26" t="e">
        <f t="shared" si="16"/>
        <v>#DIV/0!</v>
      </c>
      <c r="L39" s="26" t="e">
        <f t="shared" si="16"/>
        <v>#DIV/0!</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B2:I35"/>
  <sheetViews>
    <sheetView showGridLines="0" tabSelected="1" zoomScale="74" zoomScaleNormal="75" zoomScalePageLayoutView="70" workbookViewId="0">
      <selection activeCell="K8" sqref="K8"/>
    </sheetView>
  </sheetViews>
  <sheetFormatPr defaultColWidth="8.6640625" defaultRowHeight="13.2" x14ac:dyDescent="0.25"/>
  <cols>
    <col min="1" max="1" width="4.44140625" style="2" customWidth="1"/>
    <col min="2" max="2" width="22.33203125" style="2" customWidth="1"/>
    <col min="3" max="9" width="11.6640625" style="2" customWidth="1"/>
    <col min="10" max="16384" width="8.6640625" style="2"/>
  </cols>
  <sheetData>
    <row r="2" spans="2:9" ht="17.399999999999999" x14ac:dyDescent="0.3">
      <c r="B2" s="16" t="str">
        <f>Introduction!B2</f>
        <v>LightCounting Radio Access Network Automation: SON, RIC, and SD-RAN</v>
      </c>
    </row>
    <row r="3" spans="2:9" ht="15" x14ac:dyDescent="0.25">
      <c r="B3" s="17" t="str">
        <f>Introduction!B3</f>
        <v>October 2020 (published October 29, 2020)</v>
      </c>
    </row>
    <row r="4" spans="2:9" ht="15.6" x14ac:dyDescent="0.3">
      <c r="B4" s="18" t="s">
        <v>23</v>
      </c>
      <c r="C4" s="19"/>
    </row>
    <row r="6" spans="2:9" x14ac:dyDescent="0.25">
      <c r="B6" s="20" t="s">
        <v>25</v>
      </c>
    </row>
    <row r="7" spans="2:9" x14ac:dyDescent="0.25">
      <c r="B7" s="15" t="s">
        <v>2</v>
      </c>
      <c r="C7" s="21">
        <v>2019</v>
      </c>
      <c r="D7" s="21">
        <f>C7+1</f>
        <v>2020</v>
      </c>
      <c r="E7" s="21">
        <f t="shared" ref="E7:I7" si="0">D7+1</f>
        <v>2021</v>
      </c>
      <c r="F7" s="21">
        <f t="shared" si="0"/>
        <v>2022</v>
      </c>
      <c r="G7" s="21">
        <f t="shared" si="0"/>
        <v>2023</v>
      </c>
      <c r="H7" s="21">
        <f t="shared" si="0"/>
        <v>2024</v>
      </c>
      <c r="I7" s="21">
        <f t="shared" si="0"/>
        <v>2025</v>
      </c>
    </row>
    <row r="8" spans="2:9" x14ac:dyDescent="0.25">
      <c r="B8" s="12" t="s">
        <v>16</v>
      </c>
      <c r="C8" s="22"/>
      <c r="D8" s="22"/>
      <c r="E8" s="22"/>
      <c r="F8" s="22"/>
      <c r="G8" s="22"/>
      <c r="H8" s="22"/>
      <c r="I8" s="22"/>
    </row>
    <row r="9" spans="2:9" x14ac:dyDescent="0.25">
      <c r="B9" s="12" t="s">
        <v>17</v>
      </c>
      <c r="C9" s="22"/>
      <c r="D9" s="22"/>
      <c r="E9" s="22"/>
      <c r="F9" s="22"/>
      <c r="G9" s="22"/>
      <c r="H9" s="22"/>
      <c r="I9" s="22"/>
    </row>
    <row r="10" spans="2:9" x14ac:dyDescent="0.25">
      <c r="B10" s="12" t="s">
        <v>11</v>
      </c>
      <c r="C10" s="22"/>
      <c r="D10" s="22"/>
      <c r="E10" s="22"/>
      <c r="F10" s="22"/>
      <c r="G10" s="22"/>
      <c r="H10" s="22"/>
      <c r="I10" s="22"/>
    </row>
    <row r="11" spans="2:9" x14ac:dyDescent="0.25">
      <c r="B11" s="12" t="s">
        <v>10</v>
      </c>
      <c r="C11" s="22"/>
      <c r="D11" s="22"/>
      <c r="E11" s="22"/>
      <c r="F11" s="22"/>
      <c r="G11" s="22"/>
      <c r="H11" s="22"/>
      <c r="I11" s="22"/>
    </row>
    <row r="12" spans="2:9" x14ac:dyDescent="0.25">
      <c r="B12" s="12" t="s">
        <v>6</v>
      </c>
      <c r="C12" s="22"/>
      <c r="D12" s="22"/>
      <c r="E12" s="22"/>
      <c r="F12" s="22"/>
      <c r="G12" s="22"/>
      <c r="H12" s="22"/>
      <c r="I12" s="22"/>
    </row>
    <row r="13" spans="2:9" x14ac:dyDescent="0.25">
      <c r="B13" s="12" t="s">
        <v>13</v>
      </c>
      <c r="C13" s="22"/>
      <c r="D13" s="22"/>
      <c r="E13" s="22"/>
      <c r="F13" s="22"/>
      <c r="G13" s="22"/>
      <c r="H13" s="22"/>
      <c r="I13" s="22"/>
    </row>
    <row r="14" spans="2:9" x14ac:dyDescent="0.25">
      <c r="B14" s="12" t="s">
        <v>8</v>
      </c>
      <c r="C14" s="22"/>
      <c r="D14" s="22"/>
      <c r="E14" s="22"/>
      <c r="F14" s="22"/>
      <c r="G14" s="22"/>
      <c r="H14" s="22"/>
      <c r="I14" s="22"/>
    </row>
    <row r="15" spans="2:9" x14ac:dyDescent="0.25">
      <c r="B15" s="12" t="s">
        <v>14</v>
      </c>
      <c r="C15" s="22"/>
      <c r="D15" s="22"/>
      <c r="E15" s="22"/>
      <c r="F15" s="22"/>
      <c r="G15" s="22"/>
      <c r="H15" s="22"/>
      <c r="I15" s="22"/>
    </row>
    <row r="16" spans="2:9" x14ac:dyDescent="0.25">
      <c r="B16" s="12" t="s">
        <v>9</v>
      </c>
      <c r="C16" s="22"/>
      <c r="D16" s="22"/>
      <c r="E16" s="22"/>
      <c r="F16" s="22"/>
      <c r="G16" s="22"/>
      <c r="H16" s="22"/>
      <c r="I16" s="22"/>
    </row>
    <row r="17" spans="2:9" x14ac:dyDescent="0.25">
      <c r="B17" s="12" t="s">
        <v>15</v>
      </c>
      <c r="C17" s="22"/>
      <c r="D17" s="22"/>
      <c r="E17" s="22"/>
      <c r="F17" s="22"/>
      <c r="G17" s="22"/>
      <c r="H17" s="22"/>
      <c r="I17" s="22"/>
    </row>
    <row r="18" spans="2:9" x14ac:dyDescent="0.25">
      <c r="B18" s="12" t="s">
        <v>21</v>
      </c>
      <c r="C18" s="22"/>
      <c r="D18" s="22"/>
      <c r="E18" s="22"/>
      <c r="F18" s="22"/>
      <c r="G18" s="22"/>
      <c r="H18" s="22"/>
      <c r="I18" s="22"/>
    </row>
    <row r="19" spans="2:9" x14ac:dyDescent="0.25">
      <c r="B19" s="12" t="s">
        <v>22</v>
      </c>
      <c r="C19" s="23">
        <f t="shared" ref="C19:H19" si="1">SUM(C8:C18)</f>
        <v>0</v>
      </c>
      <c r="D19" s="23">
        <f t="shared" si="1"/>
        <v>0</v>
      </c>
      <c r="E19" s="23">
        <f t="shared" si="1"/>
        <v>0</v>
      </c>
      <c r="F19" s="23">
        <f t="shared" si="1"/>
        <v>0</v>
      </c>
      <c r="G19" s="23">
        <f t="shared" si="1"/>
        <v>0</v>
      </c>
      <c r="H19" s="23">
        <f t="shared" si="1"/>
        <v>0</v>
      </c>
      <c r="I19" s="23">
        <f>SUM(I8:I13)</f>
        <v>0</v>
      </c>
    </row>
    <row r="20" spans="2:9" x14ac:dyDescent="0.25">
      <c r="B20" s="2" t="s">
        <v>38</v>
      </c>
      <c r="C20" s="24"/>
      <c r="D20" s="24"/>
      <c r="E20" s="24"/>
      <c r="F20" s="24"/>
    </row>
    <row r="22" spans="2:9" x14ac:dyDescent="0.25">
      <c r="B22" s="20" t="s">
        <v>26</v>
      </c>
    </row>
    <row r="23" spans="2:9" x14ac:dyDescent="0.25">
      <c r="B23" s="15" t="s">
        <v>2</v>
      </c>
      <c r="C23" s="21">
        <v>2019</v>
      </c>
      <c r="D23" s="21">
        <f>C23+1</f>
        <v>2020</v>
      </c>
      <c r="E23" s="21">
        <f t="shared" ref="E23:I23" si="2">D23+1</f>
        <v>2021</v>
      </c>
      <c r="F23" s="21">
        <f t="shared" si="2"/>
        <v>2022</v>
      </c>
      <c r="G23" s="21">
        <f t="shared" si="2"/>
        <v>2023</v>
      </c>
      <c r="H23" s="21">
        <f t="shared" si="2"/>
        <v>2024</v>
      </c>
      <c r="I23" s="21">
        <f t="shared" si="2"/>
        <v>2025</v>
      </c>
    </row>
    <row r="24" spans="2:9" x14ac:dyDescent="0.25">
      <c r="B24" s="12" t="s">
        <v>16</v>
      </c>
      <c r="C24" s="25" t="e">
        <f t="shared" ref="C24:C34" si="3">C8/C$19</f>
        <v>#DIV/0!</v>
      </c>
      <c r="D24" s="22"/>
      <c r="E24" s="22"/>
      <c r="F24" s="22"/>
      <c r="G24" s="22"/>
      <c r="H24" s="22"/>
      <c r="I24" s="22"/>
    </row>
    <row r="25" spans="2:9" x14ac:dyDescent="0.25">
      <c r="B25" s="12" t="s">
        <v>17</v>
      </c>
      <c r="C25" s="25" t="e">
        <f t="shared" si="3"/>
        <v>#DIV/0!</v>
      </c>
      <c r="D25" s="22"/>
      <c r="E25" s="22"/>
      <c r="F25" s="22"/>
      <c r="G25" s="22"/>
      <c r="H25" s="22"/>
      <c r="I25" s="22"/>
    </row>
    <row r="26" spans="2:9" x14ac:dyDescent="0.25">
      <c r="B26" s="12" t="s">
        <v>11</v>
      </c>
      <c r="C26" s="25" t="e">
        <f t="shared" si="3"/>
        <v>#DIV/0!</v>
      </c>
      <c r="D26" s="22"/>
      <c r="E26" s="22"/>
      <c r="F26" s="22"/>
      <c r="G26" s="22"/>
      <c r="H26" s="22"/>
      <c r="I26" s="22"/>
    </row>
    <row r="27" spans="2:9" x14ac:dyDescent="0.25">
      <c r="B27" s="12" t="s">
        <v>10</v>
      </c>
      <c r="C27" s="25" t="e">
        <f t="shared" si="3"/>
        <v>#DIV/0!</v>
      </c>
      <c r="D27" s="22"/>
      <c r="E27" s="22"/>
      <c r="F27" s="22"/>
      <c r="G27" s="22"/>
      <c r="H27" s="22"/>
      <c r="I27" s="22"/>
    </row>
    <row r="28" spans="2:9" x14ac:dyDescent="0.25">
      <c r="B28" s="12" t="s">
        <v>6</v>
      </c>
      <c r="C28" s="25" t="e">
        <f t="shared" si="3"/>
        <v>#DIV/0!</v>
      </c>
      <c r="D28" s="22"/>
      <c r="E28" s="22"/>
      <c r="F28" s="22"/>
      <c r="G28" s="22"/>
      <c r="H28" s="22"/>
      <c r="I28" s="22"/>
    </row>
    <row r="29" spans="2:9" x14ac:dyDescent="0.25">
      <c r="B29" s="12" t="s">
        <v>13</v>
      </c>
      <c r="C29" s="25" t="e">
        <f t="shared" si="3"/>
        <v>#DIV/0!</v>
      </c>
      <c r="D29" s="22"/>
      <c r="E29" s="22"/>
      <c r="F29" s="22"/>
      <c r="G29" s="22"/>
      <c r="H29" s="22"/>
      <c r="I29" s="22"/>
    </row>
    <row r="30" spans="2:9" x14ac:dyDescent="0.25">
      <c r="B30" s="12" t="s">
        <v>8</v>
      </c>
      <c r="C30" s="25" t="e">
        <f t="shared" si="3"/>
        <v>#DIV/0!</v>
      </c>
      <c r="D30" s="22"/>
      <c r="E30" s="22"/>
      <c r="F30" s="22"/>
      <c r="G30" s="22"/>
      <c r="H30" s="22"/>
      <c r="I30" s="22"/>
    </row>
    <row r="31" spans="2:9" x14ac:dyDescent="0.25">
      <c r="B31" s="12" t="s">
        <v>14</v>
      </c>
      <c r="C31" s="25" t="e">
        <f t="shared" si="3"/>
        <v>#DIV/0!</v>
      </c>
      <c r="D31" s="22"/>
      <c r="E31" s="22"/>
      <c r="F31" s="22"/>
      <c r="G31" s="22"/>
      <c r="H31" s="22"/>
      <c r="I31" s="22"/>
    </row>
    <row r="32" spans="2:9" x14ac:dyDescent="0.25">
      <c r="B32" s="12" t="s">
        <v>9</v>
      </c>
      <c r="C32" s="25" t="e">
        <f t="shared" si="3"/>
        <v>#DIV/0!</v>
      </c>
      <c r="D32" s="22"/>
      <c r="E32" s="22"/>
      <c r="F32" s="22"/>
      <c r="G32" s="22"/>
      <c r="H32" s="22"/>
      <c r="I32" s="22"/>
    </row>
    <row r="33" spans="2:9" x14ac:dyDescent="0.25">
      <c r="B33" s="12" t="s">
        <v>15</v>
      </c>
      <c r="C33" s="25" t="e">
        <f t="shared" si="3"/>
        <v>#DIV/0!</v>
      </c>
      <c r="D33" s="22"/>
      <c r="E33" s="22"/>
      <c r="F33" s="22"/>
      <c r="G33" s="22"/>
      <c r="H33" s="22"/>
      <c r="I33" s="22"/>
    </row>
    <row r="34" spans="2:9" x14ac:dyDescent="0.25">
      <c r="B34" s="12" t="s">
        <v>21</v>
      </c>
      <c r="C34" s="25" t="e">
        <f t="shared" si="3"/>
        <v>#DIV/0!</v>
      </c>
      <c r="D34" s="22"/>
      <c r="E34" s="22"/>
      <c r="F34" s="22"/>
      <c r="G34" s="22"/>
      <c r="H34" s="22"/>
      <c r="I34" s="22"/>
    </row>
    <row r="35" spans="2:9" x14ac:dyDescent="0.25">
      <c r="B35" s="12" t="s">
        <v>22</v>
      </c>
      <c r="C35" s="26" t="e">
        <f>SUM(C24:C34)</f>
        <v>#DIV/0!</v>
      </c>
      <c r="D35" s="23"/>
      <c r="E35" s="23"/>
      <c r="F35" s="23"/>
      <c r="G35" s="23"/>
      <c r="H35" s="23"/>
      <c r="I35" s="23"/>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Methodology</vt:lpstr>
      <vt:lpstr>Definitions</vt:lpstr>
      <vt:lpstr>Summary</vt:lpstr>
      <vt:lpstr>C-SON Market</vt:lpstr>
      <vt:lpstr>RIC Penetration</vt:lpstr>
      <vt:lpstr>C-SON Market Shares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Stephane Teral</dc:creator>
  <cp:lastModifiedBy>Stephane Teral</cp:lastModifiedBy>
  <dcterms:created xsi:type="dcterms:W3CDTF">2020-10-02T22:12:36Z</dcterms:created>
  <dcterms:modified xsi:type="dcterms:W3CDTF">2020-10-28T22:14:39Z</dcterms:modified>
</cp:coreProperties>
</file>